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ss\Desktop\"/>
    </mc:Choice>
  </mc:AlternateContent>
  <bookViews>
    <workbookView xWindow="0" yWindow="0" windowWidth="15360" windowHeight="4545" tabRatio="645"/>
  </bookViews>
  <sheets>
    <sheet name="Кухонный уголок" sheetId="1" r:id="rId1"/>
    <sheet name="Некст МДФ,Гармония,Софт,Монблан" sheetId="2" r:id="rId2"/>
    <sheet name="&quot;Эконика&quot;" sheetId="11" r:id="rId3"/>
    <sheet name="&quot;Некст ЛДСП&quot;" sheetId="4" r:id="rId4"/>
    <sheet name="Шкаф-пенал" sheetId="9" r:id="rId5"/>
    <sheet name="Столешницы" sheetId="10" r:id="rId6"/>
  </sheets>
  <definedNames>
    <definedName name="Z_351A11B0_A44F_427D_A289_0711F4F170C8_.wvu.Cols" localSheetId="0" hidden="1">'Кухонный уголок'!#REF!</definedName>
    <definedName name="Z_351A11B0_A44F_427D_A289_0711F4F170C8_.wvu.PrintArea" localSheetId="4" hidden="1">'Шкаф-пенал'!$A$1:$O$18</definedName>
    <definedName name="Z_351A11B0_A44F_427D_A289_0711F4F170C8_.wvu.PrintTitles" localSheetId="3" hidden="1">'"Некст ЛДСП"'!$7:$9</definedName>
    <definedName name="Z_351A11B0_A44F_427D_A289_0711F4F170C8_.wvu.PrintTitles" localSheetId="0" hidden="1">'Кухонный уголок'!#REF!</definedName>
    <definedName name="Z_351A11B0_A44F_427D_A289_0711F4F170C8_.wvu.PrintTitles" localSheetId="1" hidden="1">'Некст МДФ,Гармония,Софт,Монблан'!$8:$10</definedName>
    <definedName name="Z_7DECBEB4_3A85_4CC1_AAA9_ECF79E193BB6_.wvu.Cols" localSheetId="0" hidden="1">'Кухонный уголок'!#REF!</definedName>
    <definedName name="Z_7DECBEB4_3A85_4CC1_AAA9_ECF79E193BB6_.wvu.PrintArea" localSheetId="4" hidden="1">'Шкаф-пенал'!$A$1:$O$18</definedName>
    <definedName name="Z_7DECBEB4_3A85_4CC1_AAA9_ECF79E193BB6_.wvu.PrintTitles" localSheetId="3" hidden="1">'"Некст ЛДСП"'!$7:$9</definedName>
    <definedName name="Z_7DECBEB4_3A85_4CC1_AAA9_ECF79E193BB6_.wvu.PrintTitles" localSheetId="0" hidden="1">'Кухонный уголок'!#REF!</definedName>
    <definedName name="Z_7DECBEB4_3A85_4CC1_AAA9_ECF79E193BB6_.wvu.PrintTitles" localSheetId="1" hidden="1">'Некст МДФ,Гармония,Софт,Монблан'!$8:$10</definedName>
    <definedName name="Z_BB37585D_A264_4933_B842_620A303E90BD_.wvu.Cols" localSheetId="0" hidden="1">'Кухонный уголок'!#REF!</definedName>
    <definedName name="Z_BB37585D_A264_4933_B842_620A303E90BD_.wvu.PrintArea" localSheetId="4" hidden="1">'Шкаф-пенал'!$A$1:$O$18</definedName>
    <definedName name="Z_BB37585D_A264_4933_B842_620A303E90BD_.wvu.PrintTitles" localSheetId="3" hidden="1">'"Некст ЛДСП"'!$7:$9</definedName>
    <definedName name="Z_BB37585D_A264_4933_B842_620A303E90BD_.wvu.PrintTitles" localSheetId="0" hidden="1">'Кухонный уголок'!#REF!</definedName>
    <definedName name="Z_BB37585D_A264_4933_B842_620A303E90BD_.wvu.PrintTitles" localSheetId="1" hidden="1">'Некст МДФ,Гармония,Софт,Монблан'!$8:$10</definedName>
    <definedName name="Z_F0D6ACCC_A089_43F7_950F_ACEB0A62506C_.wvu.Cols" localSheetId="0" hidden="1">'Кухонный уголок'!#REF!</definedName>
    <definedName name="Z_F0D6ACCC_A089_43F7_950F_ACEB0A62506C_.wvu.PrintArea" localSheetId="4" hidden="1">'Шкаф-пенал'!$A$1:$O$18</definedName>
    <definedName name="Z_F0D6ACCC_A089_43F7_950F_ACEB0A62506C_.wvu.PrintTitles" localSheetId="3" hidden="1">'"Некст ЛДСП"'!$7:$9</definedName>
    <definedName name="Z_F0D6ACCC_A089_43F7_950F_ACEB0A62506C_.wvu.PrintTitles" localSheetId="0" hidden="1">'Кухонный уголок'!#REF!</definedName>
    <definedName name="Z_F0D6ACCC_A089_43F7_950F_ACEB0A62506C_.wvu.PrintTitles" localSheetId="1" hidden="1">'Некст МДФ,Гармония,Софт,Монблан'!$8:$10</definedName>
    <definedName name="_xlnm.Print_Titles" localSheetId="3">'"Некст ЛДСП"'!$7:$9</definedName>
    <definedName name="_xlnm.Print_Titles" localSheetId="2">'"Эконика"'!$10:$12</definedName>
    <definedName name="_xlnm.Print_Titles" localSheetId="0">'Кухонный уголок'!#REF!</definedName>
    <definedName name="_xlnm.Print_Titles" localSheetId="1">'Некст МДФ,Гармония,Софт,Монблан'!$8:$10</definedName>
    <definedName name="_xlnm.Print_Titles" localSheetId="4">'Шкаф-пенал'!$8:$11</definedName>
    <definedName name="_xlnm.Print_Area" localSheetId="4">'Шкаф-пенал'!$A$1:$Q$18</definedName>
  </definedNames>
  <calcPr calcId="162913" refMode="R1C1"/>
  <customWorkbookViews>
    <customWorkbookView name="555 - Личное представление" guid="{F0D6ACCC-A089-43F7-950F-ACEB0A62506C}" mergeInterval="0" personalView="1" maximized="1" xWindow="-8" yWindow="-8" windowWidth="1936" windowHeight="1056" tabRatio="645" activeSheetId="4"/>
    <customWorkbookView name="Home - Личное представление" guid="{7DECBEB4-3A85-4CC1-AAA9-ECF79E193BB6}" mergeInterval="0" personalView="1" maximized="1" xWindow="1" yWindow="1" windowWidth="1920" windowHeight="860" tabRatio="645" activeSheetId="4"/>
    <customWorkbookView name="пользователь - Личное представление" guid="{351A11B0-A44F-427D-A289-0711F4F170C8}" mergeInterval="0" personalView="1" maximized="1" xWindow="1" yWindow="1" windowWidth="1366" windowHeight="538" tabRatio="645" activeSheetId="4"/>
    <customWorkbookView name="office - Личное представление" guid="{BB37585D-A264-4933-B842-620A303E90BD}" mergeInterval="0" personalView="1" maximized="1" xWindow="1" yWindow="1" windowWidth="1920" windowHeight="876" tabRatio="645" activeSheetId="4" showFormulaBar="0"/>
  </customWorkbookViews>
</workbook>
</file>

<file path=xl/calcChain.xml><?xml version="1.0" encoding="utf-8"?>
<calcChain xmlns="http://schemas.openxmlformats.org/spreadsheetml/2006/main">
  <c r="K8" i="1" l="1"/>
  <c r="K9" i="1"/>
  <c r="K10" i="1"/>
  <c r="K7" i="1"/>
  <c r="L12" i="4" l="1"/>
  <c r="L13" i="4"/>
  <c r="L14" i="4"/>
  <c r="L16" i="4"/>
  <c r="L17" i="4"/>
  <c r="L20" i="4"/>
  <c r="L24" i="4"/>
  <c r="L25" i="4"/>
  <c r="L28" i="4"/>
  <c r="L29" i="4"/>
  <c r="L32" i="4"/>
  <c r="L33" i="4"/>
  <c r="L36" i="4"/>
  <c r="L37" i="4"/>
  <c r="L40" i="4"/>
  <c r="L44" i="4"/>
  <c r="L48" i="4"/>
  <c r="L52" i="4"/>
  <c r="L55" i="4"/>
  <c r="L56" i="4"/>
  <c r="L57" i="4"/>
  <c r="L58" i="4"/>
  <c r="L60" i="4"/>
  <c r="L61" i="4"/>
  <c r="L63" i="4"/>
  <c r="L64" i="4"/>
  <c r="L65" i="4"/>
  <c r="L66" i="4"/>
  <c r="L67" i="4"/>
  <c r="L68" i="4"/>
  <c r="L69" i="4"/>
  <c r="L70" i="4"/>
  <c r="L72" i="4"/>
  <c r="L73" i="4"/>
  <c r="L74" i="4"/>
  <c r="L75" i="4"/>
  <c r="L77" i="4"/>
  <c r="L78" i="4"/>
  <c r="L81" i="4"/>
  <c r="L82" i="4"/>
  <c r="L83" i="4"/>
  <c r="L84" i="4"/>
  <c r="L86" i="4"/>
  <c r="L87" i="4"/>
  <c r="L88" i="4"/>
  <c r="L89" i="4"/>
  <c r="L91" i="4"/>
  <c r="L92" i="4"/>
  <c r="L93" i="4"/>
  <c r="L94" i="4"/>
  <c r="L96" i="4"/>
  <c r="L97" i="4"/>
  <c r="L98" i="4"/>
  <c r="L99" i="4"/>
  <c r="L100" i="4"/>
  <c r="L101" i="4"/>
  <c r="L102" i="4"/>
  <c r="L103" i="4"/>
  <c r="L105" i="4"/>
  <c r="L106" i="4"/>
  <c r="L107" i="4"/>
  <c r="L108" i="4"/>
  <c r="L110" i="4"/>
  <c r="L114" i="4"/>
  <c r="L116" i="4"/>
  <c r="L119" i="4"/>
  <c r="L120" i="4"/>
  <c r="L121" i="4"/>
  <c r="L122" i="4"/>
  <c r="L124" i="4"/>
  <c r="L125" i="4"/>
  <c r="L11" i="4"/>
  <c r="K41" i="11"/>
  <c r="K37" i="11"/>
  <c r="K33" i="11"/>
  <c r="K29" i="11"/>
  <c r="K25" i="11"/>
  <c r="K21" i="11"/>
  <c r="K17" i="11"/>
  <c r="K13" i="11"/>
  <c r="P13" i="2"/>
  <c r="P14" i="2"/>
  <c r="P15" i="2"/>
  <c r="P17" i="2"/>
  <c r="P18" i="2"/>
  <c r="P19" i="2"/>
  <c r="P21" i="2"/>
  <c r="P22" i="2"/>
  <c r="P25" i="2"/>
  <c r="P26" i="2"/>
  <c r="P29" i="2"/>
  <c r="P33" i="2"/>
  <c r="P34" i="2"/>
  <c r="P37" i="2"/>
  <c r="P38" i="2"/>
  <c r="P41" i="2"/>
  <c r="P42" i="2"/>
  <c r="P45" i="2"/>
  <c r="P46" i="2"/>
  <c r="P49" i="2"/>
  <c r="P53" i="2"/>
  <c r="P61" i="2"/>
  <c r="P65" i="2"/>
  <c r="P69" i="2"/>
  <c r="P73" i="2"/>
  <c r="P77" i="2"/>
  <c r="P81" i="2"/>
  <c r="P82" i="2"/>
  <c r="P84" i="2"/>
  <c r="P85" i="2"/>
  <c r="P86" i="2"/>
  <c r="P87" i="2"/>
  <c r="P88" i="2"/>
  <c r="P89" i="2"/>
  <c r="P90" i="2"/>
  <c r="P91" i="2"/>
  <c r="P93" i="2"/>
  <c r="P94" i="2"/>
  <c r="P95" i="2"/>
  <c r="P96" i="2"/>
  <c r="P98" i="2"/>
  <c r="P99" i="2"/>
  <c r="P102" i="2"/>
  <c r="P103" i="2"/>
  <c r="P104" i="2"/>
  <c r="P105" i="2"/>
  <c r="P107" i="2"/>
  <c r="P108" i="2"/>
  <c r="P109" i="2"/>
  <c r="P110" i="2"/>
  <c r="P112" i="2"/>
  <c r="P113" i="2"/>
  <c r="P114" i="2"/>
  <c r="P115" i="2"/>
  <c r="P117" i="2"/>
  <c r="P118" i="2"/>
  <c r="P119" i="2"/>
  <c r="P120" i="2"/>
  <c r="P121" i="2"/>
  <c r="P122" i="2"/>
  <c r="P123" i="2"/>
  <c r="P124" i="2"/>
  <c r="P126" i="2"/>
  <c r="P127" i="2"/>
  <c r="P128" i="2"/>
  <c r="P129" i="2"/>
  <c r="P131" i="2"/>
  <c r="P135" i="2"/>
  <c r="P137" i="2"/>
  <c r="P140" i="2"/>
  <c r="P141" i="2"/>
  <c r="P142" i="2"/>
  <c r="P143" i="2"/>
  <c r="P145" i="2"/>
  <c r="P146" i="2"/>
  <c r="P12" i="2"/>
  <c r="M77" i="4"/>
  <c r="M44" i="4"/>
  <c r="M48" i="4"/>
  <c r="M52" i="4"/>
  <c r="S65" i="2"/>
  <c r="S61" i="2" l="1"/>
  <c r="S69" i="2"/>
  <c r="S77" i="2"/>
  <c r="M40" i="4"/>
  <c r="S73" i="2"/>
  <c r="L13" i="11"/>
  <c r="M124" i="4"/>
  <c r="M121" i="4"/>
  <c r="M119" i="4"/>
  <c r="M107" i="4"/>
  <c r="M105" i="4"/>
  <c r="M102" i="4"/>
  <c r="M100" i="4"/>
  <c r="M98" i="4"/>
  <c r="M96" i="4"/>
  <c r="M93" i="4"/>
  <c r="M91" i="4"/>
  <c r="M88" i="4"/>
  <c r="M86" i="4"/>
  <c r="M83" i="4"/>
  <c r="M81" i="4"/>
  <c r="M74" i="4"/>
  <c r="M72" i="4"/>
  <c r="M69" i="4"/>
  <c r="M67" i="4"/>
  <c r="M65" i="4"/>
  <c r="M63" i="4"/>
  <c r="M60" i="4"/>
  <c r="Q14" i="9"/>
  <c r="Q15" i="9"/>
  <c r="Q16" i="9"/>
  <c r="Q13" i="9"/>
  <c r="O17" i="9"/>
  <c r="Q17" i="9" s="1"/>
  <c r="N17" i="9"/>
  <c r="P17" i="9" s="1"/>
  <c r="M12" i="4"/>
  <c r="M13" i="4"/>
  <c r="M14" i="4"/>
  <c r="M16" i="4"/>
  <c r="M17" i="4"/>
  <c r="M20" i="4"/>
  <c r="M24" i="4"/>
  <c r="M25" i="4"/>
  <c r="M28" i="4"/>
  <c r="M29" i="4"/>
  <c r="M32" i="4"/>
  <c r="M33" i="4"/>
  <c r="M36" i="4"/>
  <c r="M37" i="4"/>
  <c r="M55" i="4"/>
  <c r="M56" i="4"/>
  <c r="M57" i="4"/>
  <c r="M58" i="4"/>
  <c r="M61" i="4"/>
  <c r="M64" i="4"/>
  <c r="M66" i="4"/>
  <c r="M68" i="4"/>
  <c r="M70" i="4"/>
  <c r="M73" i="4"/>
  <c r="M75" i="4"/>
  <c r="M78" i="4"/>
  <c r="M82" i="4"/>
  <c r="M84" i="4"/>
  <c r="M87" i="4"/>
  <c r="M89" i="4"/>
  <c r="M92" i="4"/>
  <c r="M94" i="4"/>
  <c r="M97" i="4"/>
  <c r="M99" i="4"/>
  <c r="M101" i="4"/>
  <c r="M103" i="4"/>
  <c r="M106" i="4"/>
  <c r="M108" i="4"/>
  <c r="M110" i="4"/>
  <c r="M114" i="4"/>
  <c r="M116" i="4"/>
  <c r="M120" i="4"/>
  <c r="M122" i="4"/>
  <c r="M125" i="4"/>
  <c r="M11" i="4"/>
  <c r="L41" i="11"/>
  <c r="L37" i="11"/>
  <c r="L33" i="11"/>
  <c r="L29" i="11"/>
  <c r="L25" i="11"/>
  <c r="L21" i="11"/>
  <c r="L17" i="11"/>
  <c r="S127" i="2"/>
  <c r="S128" i="2"/>
  <c r="S129" i="2"/>
  <c r="S131" i="2"/>
  <c r="S135" i="2"/>
  <c r="S137" i="2"/>
  <c r="S140" i="2"/>
  <c r="S141" i="2"/>
  <c r="S142" i="2"/>
  <c r="S143" i="2"/>
  <c r="S145" i="2"/>
  <c r="S146" i="2"/>
  <c r="S110" i="2"/>
  <c r="S112" i="2"/>
  <c r="S113" i="2"/>
  <c r="S114" i="2"/>
  <c r="S115" i="2"/>
  <c r="S117" i="2"/>
  <c r="S118" i="2"/>
  <c r="S119" i="2"/>
  <c r="S120" i="2"/>
  <c r="S121" i="2"/>
  <c r="S122" i="2"/>
  <c r="S123" i="2"/>
  <c r="S124" i="2"/>
  <c r="S126" i="2"/>
  <c r="S86" i="2"/>
  <c r="S87" i="2"/>
  <c r="S88" i="2"/>
  <c r="S89" i="2"/>
  <c r="S90" i="2"/>
  <c r="S91" i="2"/>
  <c r="S93" i="2"/>
  <c r="S94" i="2"/>
  <c r="S95" i="2"/>
  <c r="S96" i="2"/>
  <c r="S98" i="2"/>
  <c r="S99" i="2"/>
  <c r="S102" i="2"/>
  <c r="S103" i="2"/>
  <c r="S104" i="2"/>
  <c r="S105" i="2"/>
  <c r="S107" i="2"/>
  <c r="S108" i="2"/>
  <c r="S109" i="2"/>
  <c r="S81" i="2"/>
  <c r="S82" i="2"/>
  <c r="S84" i="2"/>
  <c r="S85" i="2"/>
  <c r="S41" i="2"/>
  <c r="S42" i="2"/>
  <c r="S45" i="2"/>
  <c r="S46" i="2"/>
  <c r="S49" i="2"/>
  <c r="S53" i="2"/>
  <c r="S13" i="2"/>
  <c r="S14" i="2"/>
  <c r="S15" i="2"/>
  <c r="S17" i="2"/>
  <c r="S18" i="2"/>
  <c r="S19" i="2"/>
  <c r="S21" i="2"/>
  <c r="S22" i="2"/>
  <c r="S25" i="2"/>
  <c r="S26" i="2"/>
  <c r="S29" i="2"/>
  <c r="S33" i="2"/>
  <c r="S34" i="2"/>
  <c r="S37" i="2"/>
  <c r="S38" i="2"/>
  <c r="S12" i="2"/>
  <c r="Q58" i="2"/>
</calcChain>
</file>

<file path=xl/sharedStrings.xml><?xml version="1.0" encoding="utf-8"?>
<sst xmlns="http://schemas.openxmlformats.org/spreadsheetml/2006/main" count="693" uniqueCount="223">
  <si>
    <t>высота</t>
  </si>
  <si>
    <t>ширина</t>
  </si>
  <si>
    <t>глубина</t>
  </si>
  <si>
    <t>Оптовый Прайс-лист</t>
  </si>
  <si>
    <t>Наименование изделия</t>
  </si>
  <si>
    <t>Схема модуля</t>
  </si>
  <si>
    <t>Размер</t>
  </si>
  <si>
    <t>Т=26 мм, шир 600 мм</t>
  </si>
  <si>
    <t>Размер, мм</t>
  </si>
  <si>
    <t>ЛДСП</t>
  </si>
  <si>
    <t>Мойка стальная 500*600</t>
  </si>
  <si>
    <t>Мойка стальная 600*600</t>
  </si>
  <si>
    <t>Мойка стальная 800*600</t>
  </si>
  <si>
    <t>Кухонные модули</t>
  </si>
  <si>
    <t>х</t>
  </si>
  <si>
    <t>Шкаф навесной однодверный с полкой</t>
  </si>
  <si>
    <t>А4</t>
  </si>
  <si>
    <t>А6</t>
  </si>
  <si>
    <t>А8</t>
  </si>
  <si>
    <t>А10</t>
  </si>
  <si>
    <t>Шкаф навесной однодверный с полкой со стеклом</t>
  </si>
  <si>
    <t>Шкаф навесной двухдверный с полкой</t>
  </si>
  <si>
    <t>Шкаф навесной двухдверный с полкой со стеклом</t>
  </si>
  <si>
    <t>А12</t>
  </si>
  <si>
    <t>А13</t>
  </si>
  <si>
    <t>А15</t>
  </si>
  <si>
    <t>Стол рабочий однодверный с полкой</t>
  </si>
  <si>
    <t>Б4</t>
  </si>
  <si>
    <t>Б5</t>
  </si>
  <si>
    <t>Стол рабочий двухдверный с полкой</t>
  </si>
  <si>
    <t>Б6</t>
  </si>
  <si>
    <t>Б7</t>
  </si>
  <si>
    <t>Б8</t>
  </si>
  <si>
    <t>Стол рабочий с 3-мя ящиками</t>
  </si>
  <si>
    <t>Б16</t>
  </si>
  <si>
    <t>Б17</t>
  </si>
  <si>
    <t>Б18</t>
  </si>
  <si>
    <t>Б20</t>
  </si>
  <si>
    <t>Б21</t>
  </si>
  <si>
    <t>Стол рабочий с 4-мя ящиками</t>
  </si>
  <si>
    <t>Б9</t>
  </si>
  <si>
    <t>Б10</t>
  </si>
  <si>
    <t>Стол рабочий двухдверный с ящиком</t>
  </si>
  <si>
    <t>Б11</t>
  </si>
  <si>
    <t>Б22</t>
  </si>
  <si>
    <t>Б23</t>
  </si>
  <si>
    <t>Б25</t>
  </si>
  <si>
    <t>Стол рабочий двухдверный под врезную мойку</t>
  </si>
  <si>
    <t>Б26</t>
  </si>
  <si>
    <t>Б27</t>
  </si>
  <si>
    <t>Стол рабочий угловой под врезную мойку</t>
  </si>
  <si>
    <t>Б29</t>
  </si>
  <si>
    <t>Стол рабочий под технику с ящиком</t>
  </si>
  <si>
    <t>Стол рабочий однодверный под накладную мойку</t>
  </si>
  <si>
    <t>Стол рабочий двухдверный под накладную мойку</t>
  </si>
  <si>
    <t>Б24</t>
  </si>
  <si>
    <t>Артикул</t>
  </si>
  <si>
    <t>А14</t>
  </si>
  <si>
    <t>А1</t>
  </si>
  <si>
    <t>А2</t>
  </si>
  <si>
    <t>А17</t>
  </si>
  <si>
    <t>А19</t>
  </si>
  <si>
    <t>А21</t>
  </si>
  <si>
    <t>А22</t>
  </si>
  <si>
    <t>А24</t>
  </si>
  <si>
    <t>Б1</t>
  </si>
  <si>
    <t>Б2</t>
  </si>
  <si>
    <t>Б3</t>
  </si>
  <si>
    <t>Б19</t>
  </si>
  <si>
    <t>Б14</t>
  </si>
  <si>
    <t>Б15</t>
  </si>
  <si>
    <t>Сушка 500</t>
  </si>
  <si>
    <t>Сушка 600</t>
  </si>
  <si>
    <t>Сушка 800</t>
  </si>
  <si>
    <t>Мойка овальная</t>
  </si>
  <si>
    <t xml:space="preserve">Стол рабочий однодверный с ящиком </t>
  </si>
  <si>
    <t xml:space="preserve">Шкаф навесной открытый (ЛДСП) </t>
  </si>
  <si>
    <t>Стол рабочий с 2-мя ящиками</t>
  </si>
  <si>
    <t>Шкаф навесной с откидной дверью</t>
  </si>
  <si>
    <t>Шкаф навесной с 2-мя откидными дверями</t>
  </si>
  <si>
    <t>Шкаф навесной с 2-мя откидными дверями  со стеклом</t>
  </si>
  <si>
    <r>
      <t xml:space="preserve">Шкаф навесной </t>
    </r>
    <r>
      <rPr>
        <sz val="11"/>
        <color theme="1"/>
        <rFont val="Calibri"/>
        <family val="2"/>
        <charset val="204"/>
        <scheme val="minor"/>
      </rPr>
      <t>угловой с глухой дверью</t>
    </r>
  </si>
  <si>
    <r>
      <t>Шкаф навесной</t>
    </r>
    <r>
      <rPr>
        <sz val="11"/>
        <color theme="1"/>
        <rFont val="Calibri"/>
        <family val="2"/>
        <charset val="204"/>
        <scheme val="minor"/>
      </rPr>
      <t xml:space="preserve"> угловой со стеклом</t>
    </r>
  </si>
  <si>
    <t>Стол рабочий с бутылочницей</t>
  </si>
  <si>
    <t>Шкаф навесной однодверный под сушку</t>
  </si>
  <si>
    <t>Шкаф навесной двухдверный под сушку</t>
  </si>
  <si>
    <t>*Расшифровка обозначений фурнитуры: б - бутылочница, с - стекло, ф - фурнитура.</t>
  </si>
  <si>
    <t>1+1ф</t>
  </si>
  <si>
    <t>Шкаф-пенал</t>
  </si>
  <si>
    <t>А33</t>
  </si>
  <si>
    <t>А34</t>
  </si>
  <si>
    <t>А35</t>
  </si>
  <si>
    <r>
      <t xml:space="preserve">Кухонный уголок </t>
    </r>
    <r>
      <rPr>
        <b/>
        <sz val="12"/>
        <rFont val="Calibri"/>
        <family val="2"/>
        <charset val="204"/>
        <scheme val="minor"/>
      </rPr>
      <t>"В-1"</t>
    </r>
    <r>
      <rPr>
        <sz val="12"/>
        <rFont val="Calibri"/>
        <family val="2"/>
        <charset val="204"/>
        <scheme val="minor"/>
      </rPr>
      <t>:</t>
    </r>
  </si>
  <si>
    <t>диван (корпус)</t>
  </si>
  <si>
    <t>диван (мягкий элемент)</t>
  </si>
  <si>
    <t>табурет</t>
  </si>
  <si>
    <t>без столешницы</t>
  </si>
  <si>
    <t>Оптовая цена 
за погонный метр</t>
  </si>
  <si>
    <t>Шкаф-пенал под технику</t>
  </si>
  <si>
    <t>Мойка нержавейка 500*600</t>
  </si>
  <si>
    <t>Мойка нержавейка 600*600</t>
  </si>
  <si>
    <t>Мойка нержавейка 800*600</t>
  </si>
  <si>
    <t>А25</t>
  </si>
  <si>
    <t xml:space="preserve">А45 </t>
  </si>
  <si>
    <t xml:space="preserve">А46 
</t>
  </si>
  <si>
    <t xml:space="preserve">А45 
</t>
  </si>
  <si>
    <t>Шкаф навесной        х 1000</t>
  </si>
  <si>
    <t>Шкаф навесной        х 1200</t>
  </si>
  <si>
    <t>Шкаф навесной  под сушку х 600</t>
  </si>
  <si>
    <t>Шкаф навесной под сушку х 800</t>
  </si>
  <si>
    <t>Стол рабочий  х 1000</t>
  </si>
  <si>
    <t>Стол рабочий х 1200</t>
  </si>
  <si>
    <t>Стол рабочий под накладную мойку х 600</t>
  </si>
  <si>
    <t>Стол рабочий под накладную мойку х 800</t>
  </si>
  <si>
    <r>
      <t xml:space="preserve">МДФ </t>
    </r>
    <r>
      <rPr>
        <b/>
        <sz val="10"/>
        <rFont val="Calibri"/>
        <family val="2"/>
        <charset val="204"/>
        <scheme val="minor"/>
      </rPr>
      <t>матов.</t>
    </r>
  </si>
  <si>
    <r>
      <t xml:space="preserve">МДФ </t>
    </r>
    <r>
      <rPr>
        <b/>
        <sz val="10"/>
        <rFont val="Calibri"/>
        <family val="2"/>
        <charset val="204"/>
        <scheme val="minor"/>
      </rPr>
      <t>гл., мет., премиум</t>
    </r>
  </si>
  <si>
    <t>Каркас ЛДСП, фасад ЛДСП (без сушек, без моек)</t>
  </si>
  <si>
    <t>Универсальные шкафы-пеналы и пеналы под технику</t>
  </si>
  <si>
    <t>Каркас ЛДСП, фасад МДФ</t>
  </si>
  <si>
    <t xml:space="preserve">Мойки </t>
  </si>
  <si>
    <t xml:space="preserve">Сушки </t>
  </si>
  <si>
    <t>Оптовая цена (шт.)</t>
  </si>
  <si>
    <t>Оптовая цена  (шт.)</t>
  </si>
  <si>
    <t xml:space="preserve">                                    Доп. столешницы t=26 мм для кухонных рабочих столов</t>
  </si>
  <si>
    <r>
      <t xml:space="preserve">Кухонные модули </t>
    </r>
    <r>
      <rPr>
        <b/>
        <sz val="14"/>
        <color theme="1"/>
        <rFont val="Calibri"/>
        <family val="2"/>
        <charset val="204"/>
        <scheme val="minor"/>
      </rPr>
      <t>"ЭКОНИКА"</t>
    </r>
  </si>
  <si>
    <t xml:space="preserve">Кухонные модули </t>
  </si>
  <si>
    <t>Высота верхних шкафов 620мм, глубина рабочих столов 420 мм</t>
  </si>
  <si>
    <t>(ручки 128 металлич., ножки d45,  h100 пластмас., евронавесы, полновыкатные направляющие)</t>
  </si>
  <si>
    <t>Кухонные модули "НЕКСТ" ЛДСП</t>
  </si>
  <si>
    <t xml:space="preserve">Мойка круглая </t>
  </si>
  <si>
    <t xml:space="preserve">                                              (ручки 192 пластмас., ножки d50 h100 пластмас., евронавесы, полновыкатные направляющие)</t>
  </si>
  <si>
    <t>* фурнитура внутри упаковки</t>
  </si>
  <si>
    <t>Цена оптовая</t>
  </si>
  <si>
    <t>Цена при 100% оплате на мебель со склада - 25%</t>
  </si>
  <si>
    <t>Цена при 100% оплате на мебель со склада -25%</t>
  </si>
  <si>
    <t>Цена при 100% оплате на мебель со склада-25%</t>
  </si>
  <si>
    <t>Некст МДФ, Монблан, Софт</t>
  </si>
  <si>
    <t>Некст МДФ, Монблан, Некст МДФ</t>
  </si>
  <si>
    <t>Каркас ЛДСП, фасад ЛДСП  (без сушек, без моек)</t>
  </si>
  <si>
    <r>
      <t xml:space="preserve">Каркас ЛДСП, фасад </t>
    </r>
    <r>
      <rPr>
        <b/>
        <sz val="14"/>
        <color theme="1"/>
        <rFont val="Calibri"/>
        <family val="2"/>
        <charset val="204"/>
        <scheme val="minor"/>
      </rPr>
      <t xml:space="preserve">МДФ  "НЕКСТ МДФ",  "ГАРМОНИЯ", "СОФТ", "МОНБЛАН" </t>
    </r>
    <r>
      <rPr>
        <sz val="14"/>
        <color theme="1"/>
        <rFont val="Calibri"/>
        <family val="2"/>
        <charset val="204"/>
        <scheme val="minor"/>
      </rPr>
      <t>(без сушек, без моек)</t>
    </r>
  </si>
  <si>
    <t>**При изменении стандартных габаритных размеров и комплектаций к ним дополнительная наценка на изделие составит 15-25% в зависимости от сложности изготовления.</t>
  </si>
  <si>
    <t>*Кроме фасадов "Софт" и "Монблан"</t>
  </si>
  <si>
    <t>А3*</t>
  </si>
  <si>
    <t>А5*</t>
  </si>
  <si>
    <t>А7*</t>
  </si>
  <si>
    <t>А9*</t>
  </si>
  <si>
    <t>А11*</t>
  </si>
  <si>
    <t>А18*</t>
  </si>
  <si>
    <t>А20*</t>
  </si>
  <si>
    <t>А16*</t>
  </si>
  <si>
    <t>А26*</t>
  </si>
  <si>
    <t xml:space="preserve">Шкаф навесной угловой с глухой </t>
  </si>
  <si>
    <t xml:space="preserve">                       дверью</t>
  </si>
  <si>
    <t>А27</t>
  </si>
  <si>
    <t>А28</t>
  </si>
  <si>
    <t>А29</t>
  </si>
  <si>
    <t>Шкаф навесной под телескопическую вытяжку (электроплита)</t>
  </si>
  <si>
    <t>Шкаф навесной под телескопическую вытяжку (газплита)</t>
  </si>
  <si>
    <t>Шкаф навесной угловой однодверный</t>
  </si>
  <si>
    <t>Вес</t>
  </si>
  <si>
    <t>Объем</t>
  </si>
  <si>
    <t xml:space="preserve">Кухня 1,6 м </t>
  </si>
  <si>
    <t>Кухня 1,8 м</t>
  </si>
  <si>
    <r>
      <t>("</t>
    </r>
    <r>
      <rPr>
        <b/>
        <sz val="14"/>
        <color theme="1"/>
        <rFont val="Calibri"/>
        <family val="2"/>
        <charset val="204"/>
        <scheme val="minor"/>
      </rPr>
      <t>НЕКСТ МДФ</t>
    </r>
    <r>
      <rPr>
        <sz val="14"/>
        <color theme="1"/>
        <rFont val="Calibri"/>
        <family val="2"/>
        <charset val="204"/>
        <scheme val="minor"/>
      </rPr>
      <t xml:space="preserve">", </t>
    </r>
    <r>
      <rPr>
        <b/>
        <sz val="14"/>
        <color theme="1"/>
        <rFont val="Calibri"/>
        <family val="2"/>
        <charset val="204"/>
        <scheme val="minor"/>
      </rPr>
      <t>"ГАРМОНИЯ"</t>
    </r>
    <r>
      <rPr>
        <sz val="14"/>
        <color theme="1"/>
        <rFont val="Calibri"/>
        <family val="2"/>
        <charset val="204"/>
        <scheme val="minor"/>
      </rPr>
      <t>ручки 192 пластмас., ножки d50 h100 пластмас., евронавесы, полновыкатные направляющие)</t>
    </r>
  </si>
  <si>
    <t>Корпус</t>
  </si>
  <si>
    <r>
      <t xml:space="preserve">                                                           (</t>
    </r>
    <r>
      <rPr>
        <b/>
        <sz val="14"/>
        <color theme="1"/>
        <rFont val="Calibri"/>
        <family val="2"/>
        <charset val="204"/>
        <scheme val="minor"/>
      </rPr>
      <t xml:space="preserve">"СОФТ", "МОНБЛАН" </t>
    </r>
    <r>
      <rPr>
        <sz val="14"/>
        <color theme="1"/>
        <rFont val="Calibri"/>
        <family val="2"/>
        <charset val="204"/>
        <scheme val="minor"/>
      </rPr>
      <t>ручки торцевые 128/150, опора черная пластмас., евронавесы, полновыкатные направляющие)</t>
    </r>
  </si>
  <si>
    <t>В200</t>
  </si>
  <si>
    <t>В300</t>
  </si>
  <si>
    <t>В400</t>
  </si>
  <si>
    <t>В500</t>
  </si>
  <si>
    <t>В600</t>
  </si>
  <si>
    <t>В800</t>
  </si>
  <si>
    <t>ГАЗ500</t>
  </si>
  <si>
    <t>ГАЗ600</t>
  </si>
  <si>
    <t>В600Г</t>
  </si>
  <si>
    <t>В800Г</t>
  </si>
  <si>
    <t>ВУ600</t>
  </si>
  <si>
    <t>ВУ200</t>
  </si>
  <si>
    <t>ВУ500</t>
  </si>
  <si>
    <t>ВТЭ600</t>
  </si>
  <si>
    <t>ВТГ600</t>
  </si>
  <si>
    <t>ВУ700</t>
  </si>
  <si>
    <t>Н200Б</t>
  </si>
  <si>
    <t>Н200</t>
  </si>
  <si>
    <t>Н300</t>
  </si>
  <si>
    <t>Н400</t>
  </si>
  <si>
    <t>Н500</t>
  </si>
  <si>
    <t>Н400-1Я</t>
  </si>
  <si>
    <t>Н500-1Я</t>
  </si>
  <si>
    <t>НПТ600</t>
  </si>
  <si>
    <t>Н600</t>
  </si>
  <si>
    <t>Н800</t>
  </si>
  <si>
    <t>Н600-1Я</t>
  </si>
  <si>
    <t>Н800-1Я</t>
  </si>
  <si>
    <t>Н600-2Я</t>
  </si>
  <si>
    <t>Н800-2Я</t>
  </si>
  <si>
    <t>Н400-3Я</t>
  </si>
  <si>
    <t>Н500-3Я</t>
  </si>
  <si>
    <t>Н600-3Я</t>
  </si>
  <si>
    <t>Н800-3Я</t>
  </si>
  <si>
    <t>М500</t>
  </si>
  <si>
    <t>М600</t>
  </si>
  <si>
    <t>М800</t>
  </si>
  <si>
    <t>НУ1000</t>
  </si>
  <si>
    <t>ВО200</t>
  </si>
  <si>
    <t>П400</t>
  </si>
  <si>
    <t>П500</t>
  </si>
  <si>
    <t>П600</t>
  </si>
  <si>
    <t>ПТ600</t>
  </si>
  <si>
    <t>Н400-4Я</t>
  </si>
  <si>
    <t>Н500-4Я</t>
  </si>
  <si>
    <t xml:space="preserve"> </t>
  </si>
  <si>
    <t>1800 руб.</t>
  </si>
  <si>
    <t>стол обеденный</t>
  </si>
  <si>
    <r>
      <t xml:space="preserve">МДФ </t>
    </r>
    <r>
      <rPr>
        <b/>
        <sz val="10"/>
        <color theme="1"/>
        <rFont val="Calibri"/>
        <family val="2"/>
        <charset val="204"/>
        <scheme val="minor"/>
      </rPr>
      <t>мат.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гл., мет., премиум</t>
    </r>
  </si>
  <si>
    <r>
      <t xml:space="preserve">МДФ </t>
    </r>
    <r>
      <rPr>
        <b/>
        <sz val="10"/>
        <rFont val="Calibri"/>
        <family val="2"/>
        <charset val="204"/>
        <scheme val="minor"/>
      </rPr>
      <t>мат</t>
    </r>
    <r>
      <rPr>
        <b/>
        <sz val="11"/>
        <rFont val="Calibri"/>
        <family val="2"/>
        <charset val="204"/>
        <scheme val="minor"/>
      </rPr>
      <t xml:space="preserve">, 
</t>
    </r>
    <r>
      <rPr>
        <b/>
        <sz val="10"/>
        <rFont val="Calibri"/>
        <family val="2"/>
        <charset val="204"/>
        <scheme val="minor"/>
      </rPr>
      <t>гл., мет., премиум</t>
    </r>
  </si>
  <si>
    <r>
      <t>МДФ</t>
    </r>
    <r>
      <rPr>
        <b/>
        <sz val="10"/>
        <rFont val="Calibri"/>
        <family val="2"/>
        <charset val="204"/>
        <scheme val="minor"/>
      </rPr>
      <t xml:space="preserve"> мат</t>
    </r>
    <r>
      <rPr>
        <b/>
        <sz val="11"/>
        <rFont val="Calibri"/>
        <family val="2"/>
        <charset val="204"/>
        <scheme val="minor"/>
      </rPr>
      <t xml:space="preserve">.,
</t>
    </r>
    <r>
      <rPr>
        <b/>
        <sz val="10"/>
        <rFont val="Calibri"/>
        <family val="2"/>
        <charset val="204"/>
        <scheme val="minor"/>
      </rPr>
      <t>гл., мет., премиум</t>
    </r>
  </si>
  <si>
    <t>Оптовая цена</t>
  </si>
  <si>
    <t>Цена при 100% оплате -25%</t>
  </si>
  <si>
    <t xml:space="preserve">Юридический/фактический адрес: 425000 РМЭ, г.Волжск, ул. 2-ая Промышленная, д.2;        </t>
  </si>
  <si>
    <t>Кухоный уголок</t>
  </si>
  <si>
    <t>*Цены действительны с 09.02.2026 г.</t>
  </si>
  <si>
    <t>Оптовый прайс-лист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</si>
</sst>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Gloucester MT Extra Condensed"/>
      <family val="1"/>
    </font>
    <font>
      <b/>
      <sz val="12"/>
      <color theme="1"/>
      <name val="Gloucester MT Extra Condensed"/>
      <family val="1"/>
    </font>
    <font>
      <b/>
      <sz val="11"/>
      <name val="Gloucester MT Extra Condensed"/>
      <family val="1"/>
    </font>
    <font>
      <sz val="11"/>
      <color theme="1"/>
      <name val="Gloucester MT Extra Condensed"/>
      <family val="1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Gloucester MT Extra Condensed"/>
      <family val="1"/>
    </font>
    <font>
      <b/>
      <sz val="1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1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5" xfId="0" applyFont="1" applyBorder="1" applyAlignment="1">
      <alignment horizontal="center"/>
    </xf>
    <xf numFmtId="0" fontId="0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21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12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1" xfId="0" applyBorder="1" applyAlignment="1"/>
    <xf numFmtId="0" fontId="0" fillId="0" borderId="0" xfId="0" applyFont="1" applyFill="1"/>
    <xf numFmtId="0" fontId="0" fillId="0" borderId="4" xfId="0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/>
    <xf numFmtId="0" fontId="17" fillId="0" borderId="4" xfId="0" applyFont="1" applyBorder="1" applyAlignment="1"/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/>
    <xf numFmtId="3" fontId="6" fillId="3" borderId="4" xfId="0" applyNumberFormat="1" applyFont="1" applyFill="1" applyBorder="1"/>
    <xf numFmtId="0" fontId="6" fillId="0" borderId="0" xfId="0" applyFont="1"/>
    <xf numFmtId="0" fontId="0" fillId="4" borderId="0" xfId="0" applyFill="1"/>
    <xf numFmtId="0" fontId="25" fillId="4" borderId="4" xfId="0" applyFont="1" applyFill="1" applyBorder="1" applyAlignment="1"/>
    <xf numFmtId="0" fontId="6" fillId="4" borderId="0" xfId="0" applyFont="1" applyFill="1" applyAlignment="1">
      <alignment horizontal="center"/>
    </xf>
    <xf numFmtId="3" fontId="6" fillId="4" borderId="4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10" xfId="0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/>
    <xf numFmtId="0" fontId="0" fillId="0" borderId="11" xfId="0" applyBorder="1" applyAlignment="1">
      <alignment horizontal="center" vertical="center"/>
    </xf>
    <xf numFmtId="0" fontId="18" fillId="0" borderId="9" xfId="0" applyFont="1" applyBorder="1" applyAlignment="1">
      <alignment horizontal="center" textRotation="90"/>
    </xf>
    <xf numFmtId="0" fontId="18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textRotation="90"/>
    </xf>
    <xf numFmtId="0" fontId="24" fillId="3" borderId="16" xfId="0" applyFont="1" applyFill="1" applyBorder="1" applyAlignment="1">
      <alignment horizontal="center" vertical="top" wrapText="1"/>
    </xf>
    <xf numFmtId="0" fontId="24" fillId="4" borderId="16" xfId="0" applyFont="1" applyFill="1" applyBorder="1" applyAlignment="1">
      <alignment horizontal="center" vertical="top" wrapText="1"/>
    </xf>
    <xf numFmtId="0" fontId="24" fillId="3" borderId="18" xfId="0" applyFont="1" applyFill="1" applyBorder="1" applyAlignment="1">
      <alignment horizontal="center" vertical="top" wrapText="1"/>
    </xf>
    <xf numFmtId="0" fontId="24" fillId="4" borderId="18" xfId="0" applyFont="1" applyFill="1" applyBorder="1" applyAlignment="1">
      <alignment horizontal="center" vertical="top" wrapText="1"/>
    </xf>
    <xf numFmtId="0" fontId="0" fillId="0" borderId="5" xfId="0" applyFont="1" applyBorder="1"/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25" fillId="4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0" fillId="4" borderId="0" xfId="0" applyFill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3" fontId="6" fillId="3" borderId="9" xfId="0" applyNumberFormat="1" applyFont="1" applyFill="1" applyBorder="1"/>
    <xf numFmtId="0" fontId="0" fillId="0" borderId="4" xfId="0" applyBorder="1" applyAlignment="1">
      <alignment vertical="center"/>
    </xf>
    <xf numFmtId="0" fontId="0" fillId="0" borderId="9" xfId="0" applyBorder="1" applyAlignment="1"/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21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6" fillId="2" borderId="0" xfId="0" applyFont="1" applyFill="1"/>
    <xf numFmtId="0" fontId="0" fillId="2" borderId="0" xfId="0" applyFill="1" applyBorder="1"/>
    <xf numFmtId="0" fontId="12" fillId="2" borderId="0" xfId="0" applyFont="1" applyFill="1"/>
    <xf numFmtId="0" fontId="18" fillId="2" borderId="0" xfId="0" applyFont="1" applyFill="1"/>
    <xf numFmtId="3" fontId="10" fillId="2" borderId="6" xfId="0" applyNumberFormat="1" applyFont="1" applyFill="1" applyBorder="1" applyAlignment="1"/>
    <xf numFmtId="3" fontId="10" fillId="2" borderId="8" xfId="0" applyNumberFormat="1" applyFont="1" applyFill="1" applyBorder="1" applyAlignment="1">
      <alignment shrinkToFit="1"/>
    </xf>
    <xf numFmtId="0" fontId="12" fillId="2" borderId="4" xfId="0" applyFont="1" applyFill="1" applyBorder="1" applyAlignment="1"/>
    <xf numFmtId="3" fontId="12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wrapText="1"/>
    </xf>
    <xf numFmtId="3" fontId="6" fillId="2" borderId="9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10" fillId="4" borderId="4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0" xfId="0" applyAlignment="1"/>
    <xf numFmtId="0" fontId="0" fillId="0" borderId="2" xfId="0" applyBorder="1"/>
    <xf numFmtId="0" fontId="10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10" fillId="4" borderId="4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3" fontId="10" fillId="2" borderId="9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1" fillId="0" borderId="0" xfId="0" applyFont="1"/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0" fillId="4" borderId="5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4" borderId="4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textRotation="90"/>
    </xf>
    <xf numFmtId="0" fontId="12" fillId="0" borderId="9" xfId="0" applyFont="1" applyBorder="1" applyAlignment="1">
      <alignment horizontal="center" textRotation="90"/>
    </xf>
    <xf numFmtId="0" fontId="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textRotation="90"/>
    </xf>
    <xf numFmtId="0" fontId="23" fillId="2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textRotation="90"/>
    </xf>
    <xf numFmtId="0" fontId="18" fillId="0" borderId="9" xfId="0" applyFont="1" applyBorder="1" applyAlignment="1">
      <alignment horizontal="center" textRotation="90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3" fillId="3" borderId="5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top" wrapText="1"/>
    </xf>
    <xf numFmtId="0" fontId="24" fillId="3" borderId="22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0" fontId="12" fillId="2" borderId="6" xfId="0" applyFont="1" applyFill="1" applyBorder="1" applyAlignment="1"/>
    <xf numFmtId="0" fontId="12" fillId="2" borderId="8" xfId="0" applyFont="1" applyFill="1" applyBorder="1" applyAlignment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jpeg"/><Relationship Id="rId4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18" Type="http://schemas.openxmlformats.org/officeDocument/2006/relationships/image" Target="../media/image49.png"/><Relationship Id="rId26" Type="http://schemas.openxmlformats.org/officeDocument/2006/relationships/image" Target="../media/image57.png"/><Relationship Id="rId3" Type="http://schemas.openxmlformats.org/officeDocument/2006/relationships/image" Target="../media/image34.png"/><Relationship Id="rId21" Type="http://schemas.openxmlformats.org/officeDocument/2006/relationships/image" Target="../media/image52.pn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17" Type="http://schemas.openxmlformats.org/officeDocument/2006/relationships/image" Target="../media/image48.png"/><Relationship Id="rId25" Type="http://schemas.openxmlformats.org/officeDocument/2006/relationships/image" Target="../media/image56.jpeg"/><Relationship Id="rId2" Type="http://schemas.openxmlformats.org/officeDocument/2006/relationships/image" Target="../media/image24.png"/><Relationship Id="rId16" Type="http://schemas.openxmlformats.org/officeDocument/2006/relationships/image" Target="../media/image47.png"/><Relationship Id="rId20" Type="http://schemas.openxmlformats.org/officeDocument/2006/relationships/image" Target="../media/image51.png"/><Relationship Id="rId1" Type="http://schemas.openxmlformats.org/officeDocument/2006/relationships/image" Target="../media/image26.pn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24" Type="http://schemas.openxmlformats.org/officeDocument/2006/relationships/image" Target="../media/image55.png"/><Relationship Id="rId5" Type="http://schemas.openxmlformats.org/officeDocument/2006/relationships/image" Target="../media/image36.png"/><Relationship Id="rId15" Type="http://schemas.openxmlformats.org/officeDocument/2006/relationships/image" Target="../media/image46.png"/><Relationship Id="rId23" Type="http://schemas.openxmlformats.org/officeDocument/2006/relationships/image" Target="../media/image54.png"/><Relationship Id="rId28" Type="http://schemas.openxmlformats.org/officeDocument/2006/relationships/image" Target="../media/image59.png"/><Relationship Id="rId10" Type="http://schemas.openxmlformats.org/officeDocument/2006/relationships/image" Target="../media/image41.png"/><Relationship Id="rId19" Type="http://schemas.openxmlformats.org/officeDocument/2006/relationships/image" Target="../media/image50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png"/><Relationship Id="rId22" Type="http://schemas.openxmlformats.org/officeDocument/2006/relationships/image" Target="../media/image53.png"/><Relationship Id="rId27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jpeg"/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5</xdr:row>
      <xdr:rowOff>130968</xdr:rowOff>
    </xdr:from>
    <xdr:to>
      <xdr:col>0</xdr:col>
      <xdr:colOff>1374403</xdr:colOff>
      <xdr:row>10</xdr:row>
      <xdr:rowOff>95250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4812624"/>
          <a:ext cx="1350590" cy="91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221455</xdr:colOff>
      <xdr:row>85</xdr:row>
      <xdr:rowOff>4763</xdr:rowOff>
    </xdr:from>
    <xdr:to>
      <xdr:col>1</xdr:col>
      <xdr:colOff>750093</xdr:colOff>
      <xdr:row>89</xdr:row>
      <xdr:rowOff>35718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6018" y="17983201"/>
          <a:ext cx="528638" cy="792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96</xdr:row>
      <xdr:rowOff>104775</xdr:rowOff>
    </xdr:from>
    <xdr:to>
      <xdr:col>1</xdr:col>
      <xdr:colOff>828675</xdr:colOff>
      <xdr:row>99</xdr:row>
      <xdr:rowOff>121317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19275" y="16773525"/>
          <a:ext cx="609600" cy="588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100</xdr:row>
      <xdr:rowOff>57150</xdr:rowOff>
    </xdr:from>
    <xdr:to>
      <xdr:col>1</xdr:col>
      <xdr:colOff>790575</xdr:colOff>
      <xdr:row>103</xdr:row>
      <xdr:rowOff>109904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28850" y="21955125"/>
          <a:ext cx="571500" cy="624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133</xdr:row>
      <xdr:rowOff>66675</xdr:rowOff>
    </xdr:from>
    <xdr:to>
      <xdr:col>1</xdr:col>
      <xdr:colOff>790575</xdr:colOff>
      <xdr:row>136</xdr:row>
      <xdr:rowOff>161924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00275" y="22764750"/>
          <a:ext cx="600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124</xdr:row>
      <xdr:rowOff>9525</xdr:rowOff>
    </xdr:from>
    <xdr:to>
      <xdr:col>1</xdr:col>
      <xdr:colOff>857250</xdr:colOff>
      <xdr:row>127</xdr:row>
      <xdr:rowOff>174117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0" y="22783800"/>
          <a:ext cx="714375" cy="7360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116</xdr:row>
      <xdr:rowOff>85726</xdr:rowOff>
    </xdr:from>
    <xdr:to>
      <xdr:col>1</xdr:col>
      <xdr:colOff>857250</xdr:colOff>
      <xdr:row>120</xdr:row>
      <xdr:rowOff>109540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33575" y="21907501"/>
          <a:ext cx="781050" cy="7858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110</xdr:row>
      <xdr:rowOff>28576</xdr:rowOff>
    </xdr:from>
    <xdr:to>
      <xdr:col>1</xdr:col>
      <xdr:colOff>847724</xdr:colOff>
      <xdr:row>113</xdr:row>
      <xdr:rowOff>142875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62150" y="21088351"/>
          <a:ext cx="742949" cy="6857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161926</xdr:colOff>
      <xdr:row>19</xdr:row>
      <xdr:rowOff>57150</xdr:rowOff>
    </xdr:from>
    <xdr:to>
      <xdr:col>1</xdr:col>
      <xdr:colOff>857250</xdr:colOff>
      <xdr:row>22</xdr:row>
      <xdr:rowOff>145732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9301" y="5114925"/>
          <a:ext cx="695324" cy="66008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152401</xdr:colOff>
      <xdr:row>35</xdr:row>
      <xdr:rowOff>66676</xdr:rowOff>
    </xdr:from>
    <xdr:to>
      <xdr:col>1</xdr:col>
      <xdr:colOff>828675</xdr:colOff>
      <xdr:row>38</xdr:row>
      <xdr:rowOff>123824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52601" y="8267701"/>
          <a:ext cx="676274" cy="6286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39</xdr:row>
      <xdr:rowOff>47626</xdr:rowOff>
    </xdr:from>
    <xdr:to>
      <xdr:col>1</xdr:col>
      <xdr:colOff>838200</xdr:colOff>
      <xdr:row>42</xdr:row>
      <xdr:rowOff>171450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33575" y="8915401"/>
          <a:ext cx="762000" cy="6953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43</xdr:row>
      <xdr:rowOff>57151</xdr:rowOff>
    </xdr:from>
    <xdr:to>
      <xdr:col>1</xdr:col>
      <xdr:colOff>857250</xdr:colOff>
      <xdr:row>46</xdr:row>
      <xdr:rowOff>152401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33575" y="9686926"/>
          <a:ext cx="781050" cy="6667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</xdr:colOff>
      <xdr:row>105</xdr:row>
      <xdr:rowOff>57151</xdr:rowOff>
    </xdr:from>
    <xdr:to>
      <xdr:col>1</xdr:col>
      <xdr:colOff>780275</xdr:colOff>
      <xdr:row>108</xdr:row>
      <xdr:rowOff>133352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52625" y="19592926"/>
          <a:ext cx="685025" cy="6477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52388</xdr:colOff>
      <xdr:row>138</xdr:row>
      <xdr:rowOff>76201</xdr:rowOff>
    </xdr:from>
    <xdr:to>
      <xdr:col>1</xdr:col>
      <xdr:colOff>846930</xdr:colOff>
      <xdr:row>141</xdr:row>
      <xdr:rowOff>180975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266951" y="28163045"/>
          <a:ext cx="794542" cy="6762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129</xdr:row>
      <xdr:rowOff>28575</xdr:rowOff>
    </xdr:from>
    <xdr:to>
      <xdr:col>1</xdr:col>
      <xdr:colOff>781050</xdr:colOff>
      <xdr:row>132</xdr:row>
      <xdr:rowOff>133351</xdr:rowOff>
    </xdr:to>
    <xdr:pic>
      <xdr:nvPicPr>
        <xdr:cNvPr id="31" name="Picture 1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62150" y="15754350"/>
          <a:ext cx="676275" cy="676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23</xdr:row>
      <xdr:rowOff>66675</xdr:rowOff>
    </xdr:from>
    <xdr:to>
      <xdr:col>1</xdr:col>
      <xdr:colOff>828674</xdr:colOff>
      <xdr:row>26</xdr:row>
      <xdr:rowOff>153217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0" y="5886450"/>
          <a:ext cx="685799" cy="6580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31</xdr:row>
      <xdr:rowOff>38101</xdr:rowOff>
    </xdr:from>
    <xdr:to>
      <xdr:col>1</xdr:col>
      <xdr:colOff>876300</xdr:colOff>
      <xdr:row>34</xdr:row>
      <xdr:rowOff>161926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71675" y="7381876"/>
          <a:ext cx="762000" cy="6953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123826</xdr:colOff>
      <xdr:row>47</xdr:row>
      <xdr:rowOff>76200</xdr:rowOff>
    </xdr:from>
    <xdr:to>
      <xdr:col>1</xdr:col>
      <xdr:colOff>809626</xdr:colOff>
      <xdr:row>50</xdr:row>
      <xdr:rowOff>152921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81201" y="10467975"/>
          <a:ext cx="685800" cy="6482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190501</xdr:colOff>
      <xdr:row>79</xdr:row>
      <xdr:rowOff>38101</xdr:rowOff>
    </xdr:from>
    <xdr:to>
      <xdr:col>1</xdr:col>
      <xdr:colOff>763951</xdr:colOff>
      <xdr:row>82</xdr:row>
      <xdr:rowOff>133352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90701" y="14049376"/>
          <a:ext cx="573450" cy="666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95251</xdr:colOff>
      <xdr:row>143</xdr:row>
      <xdr:rowOff>66676</xdr:rowOff>
    </xdr:from>
    <xdr:to>
      <xdr:col>1</xdr:col>
      <xdr:colOff>835745</xdr:colOff>
      <xdr:row>146</xdr:row>
      <xdr:rowOff>142877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5451" y="24364951"/>
          <a:ext cx="740494" cy="6477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180975</xdr:colOff>
      <xdr:row>11</xdr:row>
      <xdr:rowOff>47625</xdr:rowOff>
    </xdr:from>
    <xdr:to>
      <xdr:col>1</xdr:col>
      <xdr:colOff>828675</xdr:colOff>
      <xdr:row>14</xdr:row>
      <xdr:rowOff>142983</xdr:rowOff>
    </xdr:to>
    <xdr:pic>
      <xdr:nvPicPr>
        <xdr:cNvPr id="33" name="Picture 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781175" y="3676650"/>
          <a:ext cx="647700" cy="66685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57150</xdr:rowOff>
    </xdr:from>
    <xdr:to>
      <xdr:col>1</xdr:col>
      <xdr:colOff>838200</xdr:colOff>
      <xdr:row>18</xdr:row>
      <xdr:rowOff>161926</xdr:rowOff>
    </xdr:to>
    <xdr:pic>
      <xdr:nvPicPr>
        <xdr:cNvPr id="34" name="Picture 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762125" y="4448175"/>
          <a:ext cx="676275" cy="676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47625</xdr:rowOff>
    </xdr:from>
    <xdr:to>
      <xdr:col>1</xdr:col>
      <xdr:colOff>790575</xdr:colOff>
      <xdr:row>30</xdr:row>
      <xdr:rowOff>152399</xdr:rowOff>
    </xdr:to>
    <xdr:pic>
      <xdr:nvPicPr>
        <xdr:cNvPr id="35" name="Picture 1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62125" y="6724650"/>
          <a:ext cx="6286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115957</xdr:colOff>
      <xdr:row>51</xdr:row>
      <xdr:rowOff>33131</xdr:rowOff>
    </xdr:from>
    <xdr:to>
      <xdr:col>1</xdr:col>
      <xdr:colOff>853108</xdr:colOff>
      <xdr:row>54</xdr:row>
      <xdr:rowOff>156956</xdr:rowOff>
    </xdr:to>
    <xdr:pic>
      <xdr:nvPicPr>
        <xdr:cNvPr id="37" name="Picture 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14500" y="11289196"/>
          <a:ext cx="737151" cy="695324"/>
        </a:xfrm>
        <a:prstGeom prst="rect">
          <a:avLst/>
        </a:prstGeom>
        <a:noFill/>
      </xdr:spPr>
    </xdr:pic>
    <xdr:clientData/>
  </xdr:twoCellAnchor>
  <xdr:oneCellAnchor>
    <xdr:from>
      <xdr:col>1</xdr:col>
      <xdr:colOff>195263</xdr:colOff>
      <xdr:row>59</xdr:row>
      <xdr:rowOff>28575</xdr:rowOff>
    </xdr:from>
    <xdr:ext cx="685800" cy="648221"/>
    <xdr:pic>
      <xdr:nvPicPr>
        <xdr:cNvPr id="38" name="Picture 1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09826" y="13065919"/>
          <a:ext cx="685800" cy="648221"/>
        </a:xfrm>
        <a:prstGeom prst="rect">
          <a:avLst/>
        </a:prstGeom>
        <a:noFill/>
      </xdr:spPr>
    </xdr:pic>
    <xdr:clientData/>
  </xdr:oneCellAnchor>
  <xdr:oneCellAnchor>
    <xdr:from>
      <xdr:col>1</xdr:col>
      <xdr:colOff>104050</xdr:colOff>
      <xdr:row>63</xdr:row>
      <xdr:rowOff>33131</xdr:rowOff>
    </xdr:from>
    <xdr:ext cx="737151" cy="695325"/>
    <xdr:pic>
      <xdr:nvPicPr>
        <xdr:cNvPr id="39" name="Picture 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318613" y="13832475"/>
          <a:ext cx="737151" cy="695325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273844</xdr:colOff>
      <xdr:row>55</xdr:row>
      <xdr:rowOff>71437</xdr:rowOff>
    </xdr:from>
    <xdr:to>
      <xdr:col>1</xdr:col>
      <xdr:colOff>702471</xdr:colOff>
      <xdr:row>58</xdr:row>
      <xdr:rowOff>176214</xdr:rowOff>
    </xdr:to>
    <xdr:pic>
      <xdr:nvPicPr>
        <xdr:cNvPr id="40" name="Picture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88407" y="12346781"/>
          <a:ext cx="428627" cy="67627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226218</xdr:colOff>
      <xdr:row>75</xdr:row>
      <xdr:rowOff>142875</xdr:rowOff>
    </xdr:from>
    <xdr:to>
      <xdr:col>1</xdr:col>
      <xdr:colOff>773905</xdr:colOff>
      <xdr:row>78</xdr:row>
      <xdr:rowOff>142875</xdr:rowOff>
    </xdr:to>
    <xdr:pic>
      <xdr:nvPicPr>
        <xdr:cNvPr id="29" name="Picture 167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40781" y="16216313"/>
          <a:ext cx="547687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71</xdr:row>
      <xdr:rowOff>107158</xdr:rowOff>
    </xdr:from>
    <xdr:to>
      <xdr:col>1</xdr:col>
      <xdr:colOff>738188</xdr:colOff>
      <xdr:row>75</xdr:row>
      <xdr:rowOff>11908</xdr:rowOff>
    </xdr:to>
    <xdr:pic>
      <xdr:nvPicPr>
        <xdr:cNvPr id="30" name="Picture 219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464595" y="15418596"/>
          <a:ext cx="488156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67</xdr:row>
      <xdr:rowOff>47625</xdr:rowOff>
    </xdr:from>
    <xdr:to>
      <xdr:col>1</xdr:col>
      <xdr:colOff>690562</xdr:colOff>
      <xdr:row>70</xdr:row>
      <xdr:rowOff>119062</xdr:rowOff>
    </xdr:to>
    <xdr:pic>
      <xdr:nvPicPr>
        <xdr:cNvPr id="36" name="Picture 228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76500" y="14597063"/>
          <a:ext cx="428625" cy="64293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91</xdr:row>
          <xdr:rowOff>57150</xdr:rowOff>
        </xdr:from>
        <xdr:to>
          <xdr:col>1</xdr:col>
          <xdr:colOff>809625</xdr:colOff>
          <xdr:row>95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0</xdr:rowOff>
    </xdr:from>
    <xdr:to>
      <xdr:col>14</xdr:col>
      <xdr:colOff>392907</xdr:colOff>
      <xdr:row>7</xdr:row>
      <xdr:rowOff>276624</xdr:rowOff>
    </xdr:to>
    <xdr:pic>
      <xdr:nvPicPr>
        <xdr:cNvPr id="3" name="Рисунок 2" descr="C:\Users\office\Desktop\ЭКОНИКА\Кухня Эконика  В интерьере (2) (1)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2218" y="92470"/>
          <a:ext cx="3810000" cy="2133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2655095</xdr:colOff>
      <xdr:row>47</xdr:row>
      <xdr:rowOff>59531</xdr:rowOff>
    </xdr:from>
    <xdr:to>
      <xdr:col>3</xdr:col>
      <xdr:colOff>325948</xdr:colOff>
      <xdr:row>55</xdr:row>
      <xdr:rowOff>210778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5" y="8858250"/>
          <a:ext cx="2004728" cy="268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47</xdr:row>
      <xdr:rowOff>142873</xdr:rowOff>
    </xdr:from>
    <xdr:to>
      <xdr:col>13</xdr:col>
      <xdr:colOff>571498</xdr:colOff>
      <xdr:row>55</xdr:row>
      <xdr:rowOff>220569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3033" y="8941592"/>
          <a:ext cx="2285998" cy="2613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130967</xdr:colOff>
      <xdr:row>47</xdr:row>
      <xdr:rowOff>143106</xdr:rowOff>
    </xdr:from>
    <xdr:to>
      <xdr:col>10</xdr:col>
      <xdr:colOff>285749</xdr:colOff>
      <xdr:row>55</xdr:row>
      <xdr:rowOff>173831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679280" y="8941825"/>
          <a:ext cx="1964532" cy="256675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288129</xdr:colOff>
      <xdr:row>38</xdr:row>
      <xdr:rowOff>54767</xdr:rowOff>
    </xdr:from>
    <xdr:to>
      <xdr:col>1</xdr:col>
      <xdr:colOff>625316</xdr:colOff>
      <xdr:row>41</xdr:row>
      <xdr:rowOff>36170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2785" y="9782173"/>
          <a:ext cx="337187" cy="5886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47625</xdr:rowOff>
    </xdr:from>
    <xdr:to>
      <xdr:col>1</xdr:col>
      <xdr:colOff>614172</xdr:colOff>
      <xdr:row>21</xdr:row>
      <xdr:rowOff>48078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5105400"/>
          <a:ext cx="452247" cy="623207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10</xdr:row>
      <xdr:rowOff>95250</xdr:rowOff>
    </xdr:from>
    <xdr:to>
      <xdr:col>1</xdr:col>
      <xdr:colOff>744093</xdr:colOff>
      <xdr:row>13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0" y="4905375"/>
          <a:ext cx="563118" cy="6381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76200</xdr:colOff>
      <xdr:row>14</xdr:row>
      <xdr:rowOff>64294</xdr:rowOff>
    </xdr:from>
    <xdr:to>
      <xdr:col>1</xdr:col>
      <xdr:colOff>740283</xdr:colOff>
      <xdr:row>17</xdr:row>
      <xdr:rowOff>178594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0856" y="4743450"/>
          <a:ext cx="664083" cy="7215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57150</xdr:rowOff>
    </xdr:from>
    <xdr:to>
      <xdr:col>1</xdr:col>
      <xdr:colOff>614172</xdr:colOff>
      <xdr:row>25</xdr:row>
      <xdr:rowOff>67127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52675" y="5915025"/>
          <a:ext cx="452247" cy="63273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26</xdr:row>
      <xdr:rowOff>66675</xdr:rowOff>
    </xdr:from>
    <xdr:to>
      <xdr:col>1</xdr:col>
      <xdr:colOff>610934</xdr:colOff>
      <xdr:row>28</xdr:row>
      <xdr:rowOff>185510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14575" y="6724650"/>
          <a:ext cx="487109" cy="53748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30</xdr:row>
      <xdr:rowOff>38100</xdr:rowOff>
    </xdr:from>
    <xdr:to>
      <xdr:col>1</xdr:col>
      <xdr:colOff>611886</xdr:colOff>
      <xdr:row>33</xdr:row>
      <xdr:rowOff>86177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0" y="7496175"/>
          <a:ext cx="459486" cy="67083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171450</xdr:colOff>
      <xdr:row>34</xdr:row>
      <xdr:rowOff>76200</xdr:rowOff>
    </xdr:from>
    <xdr:to>
      <xdr:col>1</xdr:col>
      <xdr:colOff>609497</xdr:colOff>
      <xdr:row>37</xdr:row>
      <xdr:rowOff>114753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2200" y="8334375"/>
          <a:ext cx="438047" cy="661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157162</xdr:colOff>
      <xdr:row>58</xdr:row>
      <xdr:rowOff>188118</xdr:rowOff>
    </xdr:from>
    <xdr:to>
      <xdr:col>1</xdr:col>
      <xdr:colOff>738187</xdr:colOff>
      <xdr:row>62</xdr:row>
      <xdr:rowOff>4621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21818" y="22869524"/>
          <a:ext cx="581025" cy="8761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121444</xdr:colOff>
      <xdr:row>62</xdr:row>
      <xdr:rowOff>147637</xdr:rowOff>
    </xdr:from>
    <xdr:to>
      <xdr:col>1</xdr:col>
      <xdr:colOff>702469</xdr:colOff>
      <xdr:row>67</xdr:row>
      <xdr:rowOff>102842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86100" y="23888700"/>
          <a:ext cx="581025" cy="96723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192879</xdr:colOff>
      <xdr:row>69</xdr:row>
      <xdr:rowOff>184017</xdr:rowOff>
    </xdr:from>
    <xdr:to>
      <xdr:col>1</xdr:col>
      <xdr:colOff>763212</xdr:colOff>
      <xdr:row>74</xdr:row>
      <xdr:rowOff>23814</xdr:rowOff>
    </xdr:to>
    <xdr:pic>
      <xdr:nvPicPr>
        <xdr:cNvPr id="13" name="Picture 27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57535" y="19472142"/>
          <a:ext cx="570333" cy="851828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197644</xdr:colOff>
      <xdr:row>75</xdr:row>
      <xdr:rowOff>28575</xdr:rowOff>
    </xdr:from>
    <xdr:to>
      <xdr:col>1</xdr:col>
      <xdr:colOff>833437</xdr:colOff>
      <xdr:row>79</xdr:row>
      <xdr:rowOff>22793</xdr:rowOff>
    </xdr:to>
    <xdr:pic>
      <xdr:nvPicPr>
        <xdr:cNvPr id="14" name="Picture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162300" y="26400919"/>
          <a:ext cx="635793" cy="8038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142876</xdr:colOff>
      <xdr:row>79</xdr:row>
      <xdr:rowOff>54769</xdr:rowOff>
    </xdr:from>
    <xdr:to>
      <xdr:col>1</xdr:col>
      <xdr:colOff>797720</xdr:colOff>
      <xdr:row>83</xdr:row>
      <xdr:rowOff>47626</xdr:rowOff>
    </xdr:to>
    <xdr:pic>
      <xdr:nvPicPr>
        <xdr:cNvPr id="15" name="Picture 3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07532" y="27236738"/>
          <a:ext cx="654844" cy="802482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157162</xdr:colOff>
      <xdr:row>84</xdr:row>
      <xdr:rowOff>85724</xdr:rowOff>
    </xdr:from>
    <xdr:to>
      <xdr:col>1</xdr:col>
      <xdr:colOff>834199</xdr:colOff>
      <xdr:row>88</xdr:row>
      <xdr:rowOff>200024</xdr:rowOff>
    </xdr:to>
    <xdr:pic>
      <xdr:nvPicPr>
        <xdr:cNvPr id="16" name="Picture 3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21818" y="28279724"/>
          <a:ext cx="677037" cy="923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154783</xdr:colOff>
      <xdr:row>89</xdr:row>
      <xdr:rowOff>97630</xdr:rowOff>
    </xdr:from>
    <xdr:to>
      <xdr:col>1</xdr:col>
      <xdr:colOff>829075</xdr:colOff>
      <xdr:row>93</xdr:row>
      <xdr:rowOff>154780</xdr:rowOff>
    </xdr:to>
    <xdr:pic>
      <xdr:nvPicPr>
        <xdr:cNvPr id="18" name="Picture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19439" y="21814630"/>
          <a:ext cx="674292" cy="866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109538</xdr:colOff>
      <xdr:row>96</xdr:row>
      <xdr:rowOff>2380</xdr:rowOff>
    </xdr:from>
    <xdr:to>
      <xdr:col>1</xdr:col>
      <xdr:colOff>771640</xdr:colOff>
      <xdr:row>100</xdr:row>
      <xdr:rowOff>166687</xdr:rowOff>
    </xdr:to>
    <xdr:pic>
      <xdr:nvPicPr>
        <xdr:cNvPr id="19" name="Picture 3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74194" y="31637286"/>
          <a:ext cx="662102" cy="97393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119062</xdr:colOff>
      <xdr:row>103</xdr:row>
      <xdr:rowOff>97631</xdr:rowOff>
    </xdr:from>
    <xdr:to>
      <xdr:col>1</xdr:col>
      <xdr:colOff>762000</xdr:colOff>
      <xdr:row>107</xdr:row>
      <xdr:rowOff>169339</xdr:rowOff>
    </xdr:to>
    <xdr:pic>
      <xdr:nvPicPr>
        <xdr:cNvPr id="20" name="Picture 4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83718" y="33149381"/>
          <a:ext cx="642938" cy="8813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152400</xdr:colOff>
      <xdr:row>108</xdr:row>
      <xdr:rowOff>69057</xdr:rowOff>
    </xdr:from>
    <xdr:to>
      <xdr:col>1</xdr:col>
      <xdr:colOff>738188</xdr:colOff>
      <xdr:row>111</xdr:row>
      <xdr:rowOff>246375</xdr:rowOff>
    </xdr:to>
    <xdr:pic>
      <xdr:nvPicPr>
        <xdr:cNvPr id="21" name="Picture 4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17056" y="34132838"/>
          <a:ext cx="585788" cy="78453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142876</xdr:colOff>
      <xdr:row>112</xdr:row>
      <xdr:rowOff>100012</xdr:rowOff>
    </xdr:from>
    <xdr:to>
      <xdr:col>1</xdr:col>
      <xdr:colOff>774113</xdr:colOff>
      <xdr:row>116</xdr:row>
      <xdr:rowOff>142874</xdr:rowOff>
    </xdr:to>
    <xdr:pic>
      <xdr:nvPicPr>
        <xdr:cNvPr id="22" name="Picture 4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07532" y="34997231"/>
          <a:ext cx="631237" cy="85248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180974</xdr:colOff>
      <xdr:row>117</xdr:row>
      <xdr:rowOff>35719</xdr:rowOff>
    </xdr:from>
    <xdr:to>
      <xdr:col>1</xdr:col>
      <xdr:colOff>790093</xdr:colOff>
      <xdr:row>119</xdr:row>
      <xdr:rowOff>130969</xdr:rowOff>
    </xdr:to>
    <xdr:pic>
      <xdr:nvPicPr>
        <xdr:cNvPr id="23" name="Picture 47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45630" y="29241750"/>
          <a:ext cx="609119" cy="78581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97632</xdr:colOff>
      <xdr:row>122</xdr:row>
      <xdr:rowOff>123824</xdr:rowOff>
    </xdr:from>
    <xdr:to>
      <xdr:col>1</xdr:col>
      <xdr:colOff>678656</xdr:colOff>
      <xdr:row>124</xdr:row>
      <xdr:rowOff>165199</xdr:rowOff>
    </xdr:to>
    <xdr:pic>
      <xdr:nvPicPr>
        <xdr:cNvPr id="24" name="Picture 4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062288" y="30651449"/>
          <a:ext cx="581024" cy="6605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190499</xdr:colOff>
      <xdr:row>56</xdr:row>
      <xdr:rowOff>61588</xdr:rowOff>
    </xdr:from>
    <xdr:to>
      <xdr:col>1</xdr:col>
      <xdr:colOff>642938</xdr:colOff>
      <xdr:row>57</xdr:row>
      <xdr:rowOff>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155155" y="12706026"/>
          <a:ext cx="452439" cy="12841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202408</xdr:colOff>
      <xdr:row>54</xdr:row>
      <xdr:rowOff>23812</xdr:rowOff>
    </xdr:from>
    <xdr:to>
      <xdr:col>1</xdr:col>
      <xdr:colOff>702470</xdr:colOff>
      <xdr:row>55</xdr:row>
      <xdr:rowOff>559595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67064" y="11239500"/>
          <a:ext cx="500062" cy="1273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742505</xdr:colOff>
      <xdr:row>1</xdr:row>
      <xdr:rowOff>136073</xdr:rowOff>
    </xdr:from>
    <xdr:to>
      <xdr:col>9</xdr:col>
      <xdr:colOff>0</xdr:colOff>
      <xdr:row>3</xdr:row>
      <xdr:rowOff>192768</xdr:rowOff>
    </xdr:to>
    <xdr:pic>
      <xdr:nvPicPr>
        <xdr:cNvPr id="33" name="Picture 8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57330" y="1136198"/>
          <a:ext cx="445" cy="6472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321469</xdr:colOff>
      <xdr:row>57</xdr:row>
      <xdr:rowOff>83343</xdr:rowOff>
    </xdr:from>
    <xdr:to>
      <xdr:col>1</xdr:col>
      <xdr:colOff>631032</xdr:colOff>
      <xdr:row>57</xdr:row>
      <xdr:rowOff>964406</xdr:rowOff>
    </xdr:to>
    <xdr:pic>
      <xdr:nvPicPr>
        <xdr:cNvPr id="39" name="Рисунок 38" descr="\\Ceh-server\версаль\Документация\4. Мебель для кухни\Пенал под технику (новое)\Чертежи\JPG\А-46\А46.jpg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0038218"/>
          <a:ext cx="309563" cy="8810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273845</xdr:colOff>
      <xdr:row>42</xdr:row>
      <xdr:rowOff>59531</xdr:rowOff>
    </xdr:from>
    <xdr:to>
      <xdr:col>1</xdr:col>
      <xdr:colOff>726283</xdr:colOff>
      <xdr:row>45</xdr:row>
      <xdr:rowOff>130968</xdr:rowOff>
    </xdr:to>
    <xdr:pic>
      <xdr:nvPicPr>
        <xdr:cNvPr id="28" name="Picture 228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238501" y="10596562"/>
          <a:ext cx="452438" cy="67865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46</xdr:row>
      <xdr:rowOff>23813</xdr:rowOff>
    </xdr:from>
    <xdr:to>
      <xdr:col>1</xdr:col>
      <xdr:colOff>702469</xdr:colOff>
      <xdr:row>49</xdr:row>
      <xdr:rowOff>119063</xdr:rowOff>
    </xdr:to>
    <xdr:pic>
      <xdr:nvPicPr>
        <xdr:cNvPr id="29" name="Picture 219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02781" y="11370469"/>
          <a:ext cx="464344" cy="702469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51</xdr:row>
      <xdr:rowOff>1</xdr:rowOff>
    </xdr:from>
    <xdr:to>
      <xdr:col>1</xdr:col>
      <xdr:colOff>738187</xdr:colOff>
      <xdr:row>53</xdr:row>
      <xdr:rowOff>250032</xdr:rowOff>
    </xdr:to>
    <xdr:pic>
      <xdr:nvPicPr>
        <xdr:cNvPr id="30" name="Picture 1678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178968" y="12358689"/>
          <a:ext cx="523875" cy="6548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14</xdr:row>
      <xdr:rowOff>38100</xdr:rowOff>
    </xdr:from>
    <xdr:to>
      <xdr:col>1</xdr:col>
      <xdr:colOff>523875</xdr:colOff>
      <xdr:row>14</xdr:row>
      <xdr:rowOff>615307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6" y="4019550"/>
          <a:ext cx="323849" cy="5772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190501</xdr:colOff>
      <xdr:row>12</xdr:row>
      <xdr:rowOff>19052</xdr:rowOff>
    </xdr:from>
    <xdr:to>
      <xdr:col>1</xdr:col>
      <xdr:colOff>550546</xdr:colOff>
      <xdr:row>13</xdr:row>
      <xdr:rowOff>371476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00000000-0008-0000-04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1" y="3238502"/>
          <a:ext cx="360045" cy="733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226219</xdr:colOff>
      <xdr:row>15</xdr:row>
      <xdr:rowOff>107156</xdr:rowOff>
    </xdr:from>
    <xdr:to>
      <xdr:col>1</xdr:col>
      <xdr:colOff>535782</xdr:colOff>
      <xdr:row>15</xdr:row>
      <xdr:rowOff>988219</xdr:rowOff>
    </xdr:to>
    <xdr:pic>
      <xdr:nvPicPr>
        <xdr:cNvPr id="14" name="Рисунок 13" descr="\\Ceh-server\версаль\Документация\4. Мебель для кухни\Пенал под технику (новое)\Чертежи\JPG\А-46\А46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3" y="5738812"/>
          <a:ext cx="309563" cy="881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printerSettings" Target="../printerSettings/printerSettings8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Relationship Id="rId9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80" zoomScaleNormal="80" zoomScaleSheetLayoutView="80" workbookViewId="0">
      <pane xSplit="1" ySplit="3" topLeftCell="B4" activePane="bottomRight" state="frozen"/>
      <selection pane="topRight" activeCell="C1" sqref="C1"/>
      <selection pane="bottomLeft" activeCell="A12" sqref="A12"/>
      <selection pane="bottomRight" activeCell="L1" sqref="L1:L1048576"/>
    </sheetView>
  </sheetViews>
  <sheetFormatPr defaultRowHeight="15.75" x14ac:dyDescent="0.25"/>
  <cols>
    <col min="1" max="1" width="21.5703125" style="6" customWidth="1"/>
    <col min="2" max="3" width="6.28515625" style="40" customWidth="1"/>
    <col min="4" max="4" width="7.42578125" style="40" customWidth="1"/>
    <col min="5" max="5" width="8.5703125" style="40" customWidth="1"/>
    <col min="6" max="6" width="21.7109375" style="40" customWidth="1"/>
    <col min="7" max="8" width="10.7109375" style="78" customWidth="1"/>
    <col min="9" max="9" width="16.42578125" style="32" customWidth="1"/>
    <col min="10" max="10" width="16.5703125" style="65" customWidth="1"/>
    <col min="11" max="11" width="16.85546875" style="65" customWidth="1"/>
  </cols>
  <sheetData>
    <row r="1" spans="1:11" s="4" customFormat="1" ht="40.5" customHeight="1" x14ac:dyDescent="0.25">
      <c r="A1" s="226"/>
      <c r="B1" s="241" t="s">
        <v>219</v>
      </c>
      <c r="C1" s="241"/>
      <c r="D1" s="241"/>
      <c r="E1" s="241"/>
      <c r="F1" s="241"/>
      <c r="G1" s="241"/>
      <c r="H1" s="241"/>
      <c r="I1" s="241"/>
      <c r="J1" s="241"/>
    </row>
    <row r="2" spans="1:11" s="4" customFormat="1" ht="28.5" customHeight="1" x14ac:dyDescent="0.3">
      <c r="A2" s="223" t="s">
        <v>221</v>
      </c>
      <c r="B2" s="223"/>
      <c r="C2" s="223"/>
      <c r="D2" s="223"/>
      <c r="E2" s="223"/>
      <c r="F2" s="223"/>
      <c r="G2" s="223"/>
      <c r="H2" s="223"/>
      <c r="I2" s="223"/>
      <c r="J2" s="143"/>
    </row>
    <row r="3" spans="1:11" s="147" customFormat="1" ht="11.25" customHeight="1" x14ac:dyDescent="0.25">
      <c r="A3" s="227" t="s">
        <v>211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1" s="4" customFormat="1" ht="63.75" customHeight="1" x14ac:dyDescent="0.25">
      <c r="A4" s="165"/>
      <c r="B4" s="237"/>
      <c r="C4" s="238"/>
      <c r="D4" s="238"/>
      <c r="E4" s="238"/>
      <c r="F4" s="238"/>
      <c r="G4" s="238"/>
      <c r="H4" s="238"/>
      <c r="I4" s="238"/>
      <c r="J4" s="225" t="s">
        <v>217</v>
      </c>
      <c r="K4" s="224" t="s">
        <v>218</v>
      </c>
    </row>
    <row r="5" spans="1:11" s="4" customFormat="1" ht="41.25" customHeight="1" x14ac:dyDescent="0.25">
      <c r="A5" s="181"/>
      <c r="B5" s="239" t="s">
        <v>220</v>
      </c>
      <c r="C5" s="240"/>
      <c r="D5" s="240"/>
      <c r="E5" s="240"/>
      <c r="F5" s="240"/>
      <c r="G5" s="240"/>
      <c r="H5" s="240"/>
      <c r="I5" s="240"/>
      <c r="J5" s="73"/>
      <c r="K5" s="63"/>
    </row>
    <row r="6" spans="1:11" s="4" customFormat="1" ht="15" customHeight="1" x14ac:dyDescent="0.25">
      <c r="A6" s="231"/>
      <c r="B6" s="234" t="s">
        <v>92</v>
      </c>
      <c r="C6" s="235"/>
      <c r="D6" s="235"/>
      <c r="E6" s="235"/>
      <c r="F6" s="236"/>
      <c r="G6" s="79"/>
      <c r="H6" s="79"/>
      <c r="I6" s="80"/>
      <c r="J6" s="160"/>
      <c r="K6" s="81"/>
    </row>
    <row r="7" spans="1:11" s="4" customFormat="1" ht="15" customHeight="1" x14ac:dyDescent="0.25">
      <c r="A7" s="232"/>
      <c r="B7" s="42"/>
      <c r="C7" s="234" t="s">
        <v>93</v>
      </c>
      <c r="D7" s="235"/>
      <c r="E7" s="235"/>
      <c r="F7" s="236"/>
      <c r="G7" s="229">
        <v>40</v>
      </c>
      <c r="H7" s="229">
        <v>0.16</v>
      </c>
      <c r="I7" s="80" t="s">
        <v>87</v>
      </c>
      <c r="J7" s="160">
        <v>8149</v>
      </c>
      <c r="K7" s="81">
        <f>J7-J7*25%</f>
        <v>6111.75</v>
      </c>
    </row>
    <row r="8" spans="1:11" s="4" customFormat="1" ht="15" customHeight="1" x14ac:dyDescent="0.25">
      <c r="A8" s="232"/>
      <c r="B8" s="42"/>
      <c r="C8" s="234" t="s">
        <v>94</v>
      </c>
      <c r="D8" s="235"/>
      <c r="E8" s="235"/>
      <c r="F8" s="236"/>
      <c r="G8" s="230"/>
      <c r="H8" s="230"/>
      <c r="I8" s="80">
        <v>2</v>
      </c>
      <c r="J8" s="160"/>
      <c r="K8" s="81">
        <f t="shared" ref="K8:K10" si="0">J8-J8*25%</f>
        <v>0</v>
      </c>
    </row>
    <row r="9" spans="1:11" s="4" customFormat="1" ht="15" customHeight="1" x14ac:dyDescent="0.25">
      <c r="A9" s="232"/>
      <c r="B9" s="42"/>
      <c r="C9" s="234" t="s">
        <v>213</v>
      </c>
      <c r="D9" s="235"/>
      <c r="E9" s="235"/>
      <c r="F9" s="236"/>
      <c r="G9" s="79">
        <v>16.5</v>
      </c>
      <c r="H9" s="79">
        <v>0.05</v>
      </c>
      <c r="I9" s="80" t="s">
        <v>87</v>
      </c>
      <c r="J9" s="160">
        <v>3123</v>
      </c>
      <c r="K9" s="81">
        <f t="shared" si="0"/>
        <v>2342.25</v>
      </c>
    </row>
    <row r="10" spans="1:11" s="4" customFormat="1" ht="15" customHeight="1" x14ac:dyDescent="0.25">
      <c r="A10" s="233"/>
      <c r="B10" s="42"/>
      <c r="C10" s="234" t="s">
        <v>95</v>
      </c>
      <c r="D10" s="235"/>
      <c r="E10" s="235"/>
      <c r="F10" s="236"/>
      <c r="G10" s="79">
        <v>4.5999999999999996</v>
      </c>
      <c r="H10" s="79">
        <v>1.4E-2</v>
      </c>
      <c r="I10" s="80" t="s">
        <v>87</v>
      </c>
      <c r="J10" s="160">
        <v>965</v>
      </c>
      <c r="K10" s="81">
        <f t="shared" si="0"/>
        <v>723.75</v>
      </c>
    </row>
    <row r="11" spans="1:11" s="4" customFormat="1" ht="16.5" customHeight="1" x14ac:dyDescent="0.3">
      <c r="A11" s="2"/>
      <c r="B11" s="43" t="s">
        <v>86</v>
      </c>
      <c r="C11" s="43"/>
      <c r="D11" s="43"/>
      <c r="E11" s="43"/>
      <c r="F11" s="43"/>
      <c r="G11" s="82"/>
      <c r="H11" s="82"/>
      <c r="I11" s="44"/>
      <c r="J11" s="160"/>
      <c r="K11" s="64"/>
    </row>
    <row r="12" spans="1:11" s="4" customFormat="1" ht="53.25" hidden="1" customHeight="1" x14ac:dyDescent="0.3">
      <c r="A12" s="1"/>
      <c r="B12" s="100"/>
      <c r="C12" s="100"/>
      <c r="D12" s="100"/>
      <c r="E12" s="100"/>
      <c r="F12" s="100"/>
      <c r="G12" s="102"/>
      <c r="H12" s="102"/>
      <c r="I12" s="101"/>
      <c r="J12" s="103"/>
      <c r="K12" s="103"/>
    </row>
    <row r="13" spans="1:11" ht="15" hidden="1" x14ac:dyDescent="0.25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pans="1:11" hidden="1" x14ac:dyDescent="0.25"/>
    <row r="15" spans="1:11" hidden="1" x14ac:dyDescent="0.25"/>
    <row r="16" spans="1:11" hidden="1" x14ac:dyDescent="0.25"/>
    <row r="17" hidden="1" x14ac:dyDescent="0.25"/>
    <row r="18" hidden="1" x14ac:dyDescent="0.25"/>
    <row r="19" hidden="1" x14ac:dyDescent="0.25"/>
  </sheetData>
  <customSheetViews>
    <customSheetView guid="{F0D6ACCC-A089-43F7-950F-ACEB0A62506C}" hiddenColumns="1">
      <selection activeCell="Z19" sqref="Z19"/>
      <pageMargins left="0.23622047244094491" right="0.23622047244094491" top="0.74803149606299213" bottom="0.74803149606299213" header="0.31496062992125984" footer="0.31496062992125984"/>
      <pageSetup paperSize="9" scale="75" fitToHeight="7" orientation="landscape" r:id="rId1"/>
    </customSheetView>
    <customSheetView guid="{7DECBEB4-3A85-4CC1-AAA9-ECF79E193BB6}" showPageBreaks="1" hiddenColumns="1">
      <selection activeCell="B7" sqref="B7:Y7"/>
      <pageMargins left="0.23622047244094491" right="0.23622047244094491" top="0.74803149606299213" bottom="0.74803149606299213" header="0.31496062992125984" footer="0.31496062992125984"/>
      <pageSetup paperSize="9" scale="75" fitToHeight="7" orientation="landscape" r:id="rId2"/>
    </customSheetView>
    <customSheetView guid="{351A11B0-A44F-427D-A289-0711F4F170C8}" showPageBreaks="1" hiddenColumns="1" topLeftCell="A130">
      <selection activeCell="Z19" sqref="Z19"/>
      <pageMargins left="0.23622047244094491" right="0.23622047244094491" top="0.74803149606299213" bottom="0.74803149606299213" header="0.31496062992125984" footer="0.31496062992125984"/>
      <pageSetup paperSize="9" scale="75" fitToHeight="7" orientation="landscape" r:id="rId3"/>
    </customSheetView>
    <customSheetView guid="{BB37585D-A264-4933-B842-620A303E90BD}" showPageBreaks="1" hiddenColumns="1">
      <selection activeCell="Z19" sqref="Z19"/>
      <pageMargins left="0.23622047244094491" right="0.23622047244094491" top="0.74803149606299213" bottom="0.74803149606299213" header="0.31496062992125984" footer="0.31496062992125984"/>
      <pageSetup paperSize="9" scale="75" fitToHeight="7" orientation="landscape" r:id="rId4"/>
    </customSheetView>
  </customSheetViews>
  <mergeCells count="13">
    <mergeCell ref="B1:J1"/>
    <mergeCell ref="A3:J3"/>
    <mergeCell ref="A13:K13"/>
    <mergeCell ref="G7:G8"/>
    <mergeCell ref="H7:H8"/>
    <mergeCell ref="A6:A10"/>
    <mergeCell ref="B6:F6"/>
    <mergeCell ref="C9:F9"/>
    <mergeCell ref="C10:F10"/>
    <mergeCell ref="C8:F8"/>
    <mergeCell ref="C7:F7"/>
    <mergeCell ref="B4:I4"/>
    <mergeCell ref="B5:I5"/>
  </mergeCells>
  <pageMargins left="0.23622047244094491" right="0.23622047244094491" top="0.39370078740157483" bottom="0.39370078740157483" header="0.31496062992125984" footer="0.31496062992125984"/>
  <pageSetup paperSize="9" scale="89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53"/>
  <sheetViews>
    <sheetView zoomScale="80" zoomScaleNormal="80" zoomScaleSheetLayoutView="80" workbookViewId="0">
      <pane ySplit="10" topLeftCell="A11" activePane="bottomLeft" state="frozen"/>
      <selection pane="bottomLeft" activeCell="T1" sqref="T1:T1048576"/>
    </sheetView>
  </sheetViews>
  <sheetFormatPr defaultRowHeight="15" x14ac:dyDescent="0.25"/>
  <cols>
    <col min="1" max="1" width="33.28515625" style="5" customWidth="1"/>
    <col min="2" max="2" width="13.42578125" style="5" customWidth="1"/>
    <col min="3" max="3" width="5.140625" style="5" customWidth="1"/>
    <col min="4" max="4" width="1.85546875" style="5" customWidth="1"/>
    <col min="5" max="5" width="5.7109375" style="5" customWidth="1"/>
    <col min="6" max="6" width="1.85546875" style="5" customWidth="1"/>
    <col min="7" max="7" width="5.140625" style="5" customWidth="1"/>
    <col min="8" max="8" width="1.85546875" style="5" customWidth="1"/>
    <col min="9" max="9" width="11.5703125" style="5" customWidth="1"/>
    <col min="10" max="10" width="9.140625" style="62" hidden="1" customWidth="1"/>
    <col min="11" max="12" width="9.140625" style="128" hidden="1" customWidth="1"/>
    <col min="13" max="13" width="9.140625" style="128" customWidth="1"/>
    <col min="14" max="19" width="9.140625" style="65"/>
    <col min="21" max="23" width="0" hidden="1" customWidth="1"/>
  </cols>
  <sheetData>
    <row r="1" spans="1:23" ht="10.5" customHeight="1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3" ht="24.95" customHeight="1" x14ac:dyDescent="0.3">
      <c r="A2" s="262" t="s">
        <v>221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23" ht="24.95" customHeight="1" x14ac:dyDescent="0.35">
      <c r="A3" s="263" t="s">
        <v>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23" ht="24.95" customHeight="1" x14ac:dyDescent="0.25">
      <c r="A4" s="264" t="s">
        <v>13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1:23" ht="24.95" customHeight="1" x14ac:dyDescent="0.25">
      <c r="A5" s="265" t="s">
        <v>139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</row>
    <row r="6" spans="1:23" s="4" customFormat="1" ht="24.95" customHeight="1" x14ac:dyDescent="0.25">
      <c r="A6" s="265" t="s">
        <v>163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1:23" s="216" customFormat="1" ht="28.5" customHeight="1" x14ac:dyDescent="0.3">
      <c r="A7" s="219" t="s">
        <v>165</v>
      </c>
      <c r="B7" s="219"/>
      <c r="C7" s="219"/>
      <c r="D7" s="219"/>
      <c r="E7" s="219"/>
      <c r="F7" s="219"/>
      <c r="G7" s="219"/>
      <c r="H7" s="219"/>
      <c r="I7" s="219"/>
      <c r="J7" s="214"/>
      <c r="K7" s="211"/>
      <c r="L7" s="211"/>
      <c r="M7" s="211"/>
      <c r="N7" s="215"/>
      <c r="O7" s="215"/>
      <c r="P7" s="215"/>
      <c r="Q7" s="215"/>
      <c r="R7" s="215"/>
      <c r="S7" s="215"/>
    </row>
    <row r="8" spans="1:23" s="30" customFormat="1" ht="18" customHeight="1" x14ac:dyDescent="0.25">
      <c r="A8" s="283" t="s">
        <v>4</v>
      </c>
      <c r="B8" s="269" t="s">
        <v>5</v>
      </c>
      <c r="C8" s="270" t="s">
        <v>6</v>
      </c>
      <c r="D8" s="271"/>
      <c r="E8" s="271"/>
      <c r="F8" s="271"/>
      <c r="G8" s="272"/>
      <c r="H8" s="90"/>
      <c r="I8" s="276" t="s">
        <v>56</v>
      </c>
      <c r="J8" s="281" t="s">
        <v>132</v>
      </c>
      <c r="K8" s="281"/>
      <c r="L8" s="281"/>
      <c r="M8" s="276" t="s">
        <v>164</v>
      </c>
      <c r="N8" s="279" t="s">
        <v>132</v>
      </c>
      <c r="O8" s="279"/>
      <c r="P8" s="279"/>
      <c r="Q8" s="280" t="s">
        <v>135</v>
      </c>
      <c r="R8" s="280"/>
      <c r="S8" s="280"/>
    </row>
    <row r="9" spans="1:23" s="30" customFormat="1" ht="21.75" customHeight="1" x14ac:dyDescent="0.25">
      <c r="A9" s="283"/>
      <c r="B9" s="269"/>
      <c r="C9" s="273" t="s">
        <v>0</v>
      </c>
      <c r="D9" s="267"/>
      <c r="E9" s="273" t="s">
        <v>1</v>
      </c>
      <c r="F9" s="267"/>
      <c r="G9" s="273" t="s">
        <v>2</v>
      </c>
      <c r="H9" s="91"/>
      <c r="I9" s="277"/>
      <c r="J9" s="281"/>
      <c r="K9" s="281"/>
      <c r="L9" s="281"/>
      <c r="M9" s="277"/>
      <c r="N9" s="279"/>
      <c r="O9" s="279"/>
      <c r="P9" s="279"/>
      <c r="Q9" s="280"/>
      <c r="R9" s="280"/>
      <c r="S9" s="280"/>
    </row>
    <row r="10" spans="1:23" s="30" customFormat="1" ht="41.25" customHeight="1" x14ac:dyDescent="0.25">
      <c r="A10" s="283"/>
      <c r="B10" s="269"/>
      <c r="C10" s="274"/>
      <c r="D10" s="268"/>
      <c r="E10" s="274"/>
      <c r="F10" s="268"/>
      <c r="G10" s="274"/>
      <c r="H10" s="92"/>
      <c r="I10" s="278"/>
      <c r="J10" s="57" t="s">
        <v>9</v>
      </c>
      <c r="K10" s="58" t="s">
        <v>114</v>
      </c>
      <c r="L10" s="59" t="s">
        <v>115</v>
      </c>
      <c r="M10" s="278"/>
      <c r="N10" s="161" t="s">
        <v>9</v>
      </c>
      <c r="O10" s="162"/>
      <c r="P10" s="163" t="s">
        <v>214</v>
      </c>
      <c r="Q10" s="66" t="s">
        <v>9</v>
      </c>
      <c r="R10" s="67" t="s">
        <v>114</v>
      </c>
      <c r="S10" s="68" t="s">
        <v>115</v>
      </c>
    </row>
    <row r="11" spans="1:23" s="30" customFormat="1" ht="18.75" customHeight="1" x14ac:dyDescent="0.25">
      <c r="A11" s="283" t="s">
        <v>125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</row>
    <row r="12" spans="1:23" ht="15" customHeight="1" x14ac:dyDescent="0.25">
      <c r="A12" s="252" t="s">
        <v>15</v>
      </c>
      <c r="B12" s="97"/>
      <c r="C12" s="8">
        <v>720</v>
      </c>
      <c r="D12" s="8" t="s">
        <v>14</v>
      </c>
      <c r="E12" s="8">
        <v>200</v>
      </c>
      <c r="F12" s="8" t="s">
        <v>14</v>
      </c>
      <c r="G12" s="8">
        <v>300</v>
      </c>
      <c r="H12" s="8"/>
      <c r="I12" s="46" t="s">
        <v>58</v>
      </c>
      <c r="J12" s="131"/>
      <c r="K12" s="129">
        <v>1237.8379860000007</v>
      </c>
      <c r="L12" s="129">
        <v>1295.3331930000006</v>
      </c>
      <c r="M12" s="129" t="s">
        <v>166</v>
      </c>
      <c r="N12" s="164"/>
      <c r="O12" s="164"/>
      <c r="P12" s="164">
        <f>W12*1.07</f>
        <v>1785.8300000000002</v>
      </c>
      <c r="Q12" s="130"/>
      <c r="R12" s="130"/>
      <c r="S12" s="130">
        <f>P12-P12*25%</f>
        <v>1339.3725000000002</v>
      </c>
      <c r="U12" s="164">
        <v>1642</v>
      </c>
      <c r="W12" s="164">
        <v>1669</v>
      </c>
    </row>
    <row r="13" spans="1:23" ht="15" customHeight="1" x14ac:dyDescent="0.25">
      <c r="A13" s="252"/>
      <c r="B13" s="20"/>
      <c r="C13" s="8">
        <v>720</v>
      </c>
      <c r="D13" s="8" t="s">
        <v>14</v>
      </c>
      <c r="E13" s="8">
        <v>300</v>
      </c>
      <c r="F13" s="8" t="s">
        <v>14</v>
      </c>
      <c r="G13" s="8">
        <v>300</v>
      </c>
      <c r="H13" s="8"/>
      <c r="I13" s="46" t="s">
        <v>59</v>
      </c>
      <c r="J13" s="61"/>
      <c r="K13" s="124">
        <v>1527.0050565000008</v>
      </c>
      <c r="L13" s="124">
        <v>1608.1747605000007</v>
      </c>
      <c r="M13" s="124" t="s">
        <v>167</v>
      </c>
      <c r="N13" s="126"/>
      <c r="O13" s="164"/>
      <c r="P13" s="164">
        <f t="shared" ref="P13:P73" si="0">W13*1.07</f>
        <v>2165.6800000000003</v>
      </c>
      <c r="Q13" s="125"/>
      <c r="R13" s="130"/>
      <c r="S13" s="130">
        <f>P13-P13*25%</f>
        <v>1624.2600000000002</v>
      </c>
      <c r="U13" s="164">
        <v>1984</v>
      </c>
      <c r="W13" s="164">
        <v>2024</v>
      </c>
    </row>
    <row r="14" spans="1:23" ht="15" customHeight="1" x14ac:dyDescent="0.25">
      <c r="A14" s="252"/>
      <c r="B14" s="20"/>
      <c r="C14" s="9">
        <v>720</v>
      </c>
      <c r="D14" s="9" t="s">
        <v>14</v>
      </c>
      <c r="E14" s="9">
        <v>400</v>
      </c>
      <c r="F14" s="9" t="s">
        <v>14</v>
      </c>
      <c r="G14" s="8">
        <v>300</v>
      </c>
      <c r="H14" s="8"/>
      <c r="I14" s="46" t="s">
        <v>16</v>
      </c>
      <c r="J14" s="61"/>
      <c r="K14" s="124">
        <v>1812.790056000001</v>
      </c>
      <c r="L14" s="124">
        <v>1922.7073635000013</v>
      </c>
      <c r="M14" s="124" t="s">
        <v>168</v>
      </c>
      <c r="N14" s="126"/>
      <c r="O14" s="164"/>
      <c r="P14" s="164">
        <f t="shared" si="0"/>
        <v>2732.78</v>
      </c>
      <c r="Q14" s="125"/>
      <c r="R14" s="130"/>
      <c r="S14" s="130">
        <f>P14-P14*25%</f>
        <v>2049.585</v>
      </c>
      <c r="U14" s="164">
        <v>2498</v>
      </c>
      <c r="W14" s="164">
        <v>2554</v>
      </c>
    </row>
    <row r="15" spans="1:23" ht="15" customHeight="1" x14ac:dyDescent="0.25">
      <c r="A15" s="253"/>
      <c r="B15" s="17"/>
      <c r="C15" s="9">
        <v>720</v>
      </c>
      <c r="D15" s="9" t="s">
        <v>14</v>
      </c>
      <c r="E15" s="9">
        <v>500</v>
      </c>
      <c r="F15" s="9" t="s">
        <v>14</v>
      </c>
      <c r="G15" s="8">
        <v>300</v>
      </c>
      <c r="H15" s="8"/>
      <c r="I15" s="46" t="s">
        <v>17</v>
      </c>
      <c r="J15" s="61"/>
      <c r="K15" s="124">
        <v>2105.3391975000009</v>
      </c>
      <c r="L15" s="124">
        <v>2240.6220375000012</v>
      </c>
      <c r="M15" s="124" t="s">
        <v>169</v>
      </c>
      <c r="N15" s="126"/>
      <c r="O15" s="164"/>
      <c r="P15" s="164">
        <f t="shared" si="0"/>
        <v>3109.42</v>
      </c>
      <c r="Q15" s="125"/>
      <c r="R15" s="130"/>
      <c r="S15" s="130">
        <f>P15-P15*25%</f>
        <v>2332.0650000000001</v>
      </c>
      <c r="U15" s="164">
        <v>2837</v>
      </c>
      <c r="W15" s="164">
        <v>2906</v>
      </c>
    </row>
    <row r="16" spans="1:23" ht="15" customHeight="1" x14ac:dyDescent="0.25">
      <c r="A16" s="251" t="s">
        <v>20</v>
      </c>
      <c r="B16" s="20"/>
      <c r="C16" s="10"/>
      <c r="D16" s="9"/>
      <c r="E16" s="10"/>
      <c r="F16" s="10"/>
      <c r="G16" s="10"/>
      <c r="H16" s="10"/>
      <c r="I16" s="47"/>
      <c r="J16" s="61"/>
      <c r="K16" s="124"/>
      <c r="L16" s="124"/>
      <c r="M16" s="124"/>
      <c r="N16" s="126"/>
      <c r="O16" s="164"/>
      <c r="P16" s="164"/>
      <c r="Q16" s="125"/>
      <c r="R16" s="130"/>
      <c r="S16" s="130"/>
      <c r="U16" s="164"/>
      <c r="W16" s="164"/>
    </row>
    <row r="17" spans="1:23" ht="15" customHeight="1" x14ac:dyDescent="0.25">
      <c r="A17" s="252"/>
      <c r="B17" s="20"/>
      <c r="C17" s="8">
        <v>720</v>
      </c>
      <c r="D17" s="9" t="s">
        <v>14</v>
      </c>
      <c r="E17" s="8">
        <v>300</v>
      </c>
      <c r="F17" s="8" t="s">
        <v>14</v>
      </c>
      <c r="G17" s="8">
        <v>300</v>
      </c>
      <c r="H17" s="8"/>
      <c r="I17" s="46" t="s">
        <v>142</v>
      </c>
      <c r="J17" s="61"/>
      <c r="K17" s="124">
        <v>1765.4410620000006</v>
      </c>
      <c r="L17" s="124">
        <v>1848.3018015000009</v>
      </c>
      <c r="M17" s="124" t="s">
        <v>167</v>
      </c>
      <c r="N17" s="126"/>
      <c r="O17" s="164"/>
      <c r="P17" s="164">
        <f t="shared" si="0"/>
        <v>2604.38</v>
      </c>
      <c r="Q17" s="125"/>
      <c r="R17" s="130"/>
      <c r="S17" s="130">
        <f>P17-P17*25%</f>
        <v>1953.2850000000001</v>
      </c>
      <c r="U17" s="164">
        <v>2381</v>
      </c>
      <c r="W17" s="164">
        <v>2434</v>
      </c>
    </row>
    <row r="18" spans="1:23" ht="15" customHeight="1" x14ac:dyDescent="0.25">
      <c r="A18" s="252"/>
      <c r="B18" s="20"/>
      <c r="C18" s="9">
        <v>720</v>
      </c>
      <c r="D18" s="9" t="s">
        <v>14</v>
      </c>
      <c r="E18" s="9">
        <v>400</v>
      </c>
      <c r="F18" s="9" t="s">
        <v>14</v>
      </c>
      <c r="G18" s="8">
        <v>300</v>
      </c>
      <c r="H18" s="8"/>
      <c r="I18" s="46" t="s">
        <v>143</v>
      </c>
      <c r="J18" s="61"/>
      <c r="K18" s="124">
        <v>2171.2895820000012</v>
      </c>
      <c r="L18" s="124">
        <v>2279.5158540000011</v>
      </c>
      <c r="M18" s="124" t="s">
        <v>168</v>
      </c>
      <c r="N18" s="126"/>
      <c r="O18" s="164"/>
      <c r="P18" s="164">
        <f t="shared" si="0"/>
        <v>3502.11</v>
      </c>
      <c r="Q18" s="125"/>
      <c r="R18" s="130"/>
      <c r="S18" s="130">
        <f>P18-P18*25%</f>
        <v>2626.5825</v>
      </c>
      <c r="U18" s="164">
        <v>3217</v>
      </c>
      <c r="W18" s="164">
        <v>3273</v>
      </c>
    </row>
    <row r="19" spans="1:23" ht="15" customHeight="1" x14ac:dyDescent="0.25">
      <c r="A19" s="253"/>
      <c r="B19" s="17"/>
      <c r="C19" s="9">
        <v>720</v>
      </c>
      <c r="D19" s="9" t="s">
        <v>14</v>
      </c>
      <c r="E19" s="9">
        <v>500</v>
      </c>
      <c r="F19" s="9" t="s">
        <v>14</v>
      </c>
      <c r="G19" s="8">
        <v>300</v>
      </c>
      <c r="H19" s="8"/>
      <c r="I19" s="46" t="s">
        <v>144</v>
      </c>
      <c r="J19" s="61"/>
      <c r="K19" s="124">
        <v>2580.5201730000013</v>
      </c>
      <c r="L19" s="124">
        <v>2717.4940485000016</v>
      </c>
      <c r="M19" s="124" t="s">
        <v>169</v>
      </c>
      <c r="N19" s="126"/>
      <c r="O19" s="164"/>
      <c r="P19" s="164">
        <f t="shared" si="0"/>
        <v>3878.75</v>
      </c>
      <c r="Q19" s="125"/>
      <c r="R19" s="130"/>
      <c r="S19" s="130">
        <f>P19-P19*25%</f>
        <v>2909.0625</v>
      </c>
      <c r="U19" s="164">
        <v>3554</v>
      </c>
      <c r="W19" s="164">
        <v>3625</v>
      </c>
    </row>
    <row r="20" spans="1:23" ht="15" customHeight="1" x14ac:dyDescent="0.25">
      <c r="A20" s="251" t="s">
        <v>21</v>
      </c>
      <c r="B20" s="20"/>
      <c r="C20" s="8"/>
      <c r="D20" s="9"/>
      <c r="E20" s="8"/>
      <c r="F20" s="8"/>
      <c r="G20" s="8"/>
      <c r="H20" s="8"/>
      <c r="I20" s="48"/>
      <c r="J20" s="61"/>
      <c r="K20" s="124"/>
      <c r="L20" s="124"/>
      <c r="M20" s="124"/>
      <c r="N20" s="126"/>
      <c r="O20" s="164"/>
      <c r="P20" s="164"/>
      <c r="Q20" s="125"/>
      <c r="R20" s="130"/>
      <c r="S20" s="130"/>
      <c r="U20" s="164"/>
      <c r="W20" s="164"/>
    </row>
    <row r="21" spans="1:23" ht="15" customHeight="1" x14ac:dyDescent="0.25">
      <c r="A21" s="252"/>
      <c r="B21" s="20"/>
      <c r="C21" s="9">
        <v>720</v>
      </c>
      <c r="D21" s="9" t="s">
        <v>14</v>
      </c>
      <c r="E21" s="9">
        <v>600</v>
      </c>
      <c r="F21" s="9" t="s">
        <v>14</v>
      </c>
      <c r="G21" s="9">
        <v>300</v>
      </c>
      <c r="H21" s="9"/>
      <c r="I21" s="45" t="s">
        <v>18</v>
      </c>
      <c r="J21" s="61"/>
      <c r="K21" s="124">
        <v>2531.4801435000013</v>
      </c>
      <c r="L21" s="124">
        <v>2693.8195515000007</v>
      </c>
      <c r="M21" s="124" t="s">
        <v>170</v>
      </c>
      <c r="N21" s="126"/>
      <c r="O21" s="164"/>
      <c r="P21" s="164">
        <f t="shared" si="0"/>
        <v>3456.1000000000004</v>
      </c>
      <c r="Q21" s="125"/>
      <c r="R21" s="130"/>
      <c r="S21" s="130">
        <f>P21-P21*25%</f>
        <v>2592.0750000000003</v>
      </c>
      <c r="U21" s="164">
        <v>3146</v>
      </c>
      <c r="W21" s="164">
        <v>3230</v>
      </c>
    </row>
    <row r="22" spans="1:23" ht="15" customHeight="1" x14ac:dyDescent="0.25">
      <c r="A22" s="252"/>
      <c r="B22" s="20"/>
      <c r="C22" s="9">
        <v>720</v>
      </c>
      <c r="D22" s="9" t="s">
        <v>14</v>
      </c>
      <c r="E22" s="9">
        <v>800</v>
      </c>
      <c r="F22" s="9" t="s">
        <v>14</v>
      </c>
      <c r="G22" s="9">
        <v>300</v>
      </c>
      <c r="H22" s="9"/>
      <c r="I22" s="45" t="s">
        <v>19</v>
      </c>
      <c r="J22" s="61"/>
      <c r="K22" s="124">
        <v>3111.5053200000016</v>
      </c>
      <c r="L22" s="124">
        <v>3331.3399350000013</v>
      </c>
      <c r="M22" s="124" t="s">
        <v>171</v>
      </c>
      <c r="N22" s="126"/>
      <c r="O22" s="164"/>
      <c r="P22" s="164">
        <f t="shared" si="0"/>
        <v>4401.9800000000005</v>
      </c>
      <c r="Q22" s="125"/>
      <c r="R22" s="130"/>
      <c r="S22" s="130">
        <f>P22-P22*25%</f>
        <v>3301.4850000000006</v>
      </c>
      <c r="U22" s="164">
        <v>4003</v>
      </c>
      <c r="W22" s="164">
        <v>4114</v>
      </c>
    </row>
    <row r="23" spans="1:23" ht="15" customHeight="1" x14ac:dyDescent="0.25">
      <c r="A23" s="253"/>
      <c r="B23" s="17"/>
      <c r="C23" s="8"/>
      <c r="D23" s="9"/>
      <c r="E23" s="8"/>
      <c r="F23" s="8"/>
      <c r="G23" s="8"/>
      <c r="H23" s="8"/>
      <c r="I23" s="48"/>
      <c r="J23" s="61"/>
      <c r="K23" s="124"/>
      <c r="L23" s="124"/>
      <c r="M23" s="124"/>
      <c r="N23" s="126"/>
      <c r="O23" s="164"/>
      <c r="P23" s="164"/>
      <c r="Q23" s="125"/>
      <c r="R23" s="130"/>
      <c r="S23" s="130"/>
      <c r="U23" s="164"/>
      <c r="W23" s="164"/>
    </row>
    <row r="24" spans="1:23" ht="15" customHeight="1" x14ac:dyDescent="0.25">
      <c r="A24" s="251" t="s">
        <v>22</v>
      </c>
      <c r="B24" s="20"/>
      <c r="C24" s="8"/>
      <c r="D24" s="9"/>
      <c r="E24" s="8"/>
      <c r="F24" s="8"/>
      <c r="G24" s="8"/>
      <c r="H24" s="8"/>
      <c r="I24" s="48"/>
      <c r="J24" s="61"/>
      <c r="K24" s="124"/>
      <c r="L24" s="124"/>
      <c r="M24" s="124"/>
      <c r="N24" s="126"/>
      <c r="O24" s="164"/>
      <c r="P24" s="164"/>
      <c r="Q24" s="125"/>
      <c r="R24" s="130"/>
      <c r="S24" s="130"/>
      <c r="U24" s="164"/>
      <c r="W24" s="164"/>
    </row>
    <row r="25" spans="1:23" ht="15" customHeight="1" x14ac:dyDescent="0.25">
      <c r="A25" s="252"/>
      <c r="B25" s="20"/>
      <c r="C25" s="9">
        <v>720</v>
      </c>
      <c r="D25" s="9" t="s">
        <v>14</v>
      </c>
      <c r="E25" s="9">
        <v>600</v>
      </c>
      <c r="F25" s="9" t="s">
        <v>14</v>
      </c>
      <c r="G25" s="9">
        <v>300</v>
      </c>
      <c r="H25" s="9"/>
      <c r="I25" s="45" t="s">
        <v>145</v>
      </c>
      <c r="J25" s="61"/>
      <c r="K25" s="124">
        <v>3008.3521545000017</v>
      </c>
      <c r="L25" s="124">
        <v>3174.0736335000015</v>
      </c>
      <c r="M25" s="124" t="s">
        <v>170</v>
      </c>
      <c r="N25" s="126"/>
      <c r="O25" s="164"/>
      <c r="P25" s="164">
        <f t="shared" si="0"/>
        <v>4239.34</v>
      </c>
      <c r="Q25" s="125"/>
      <c r="R25" s="130"/>
      <c r="S25" s="130">
        <f>P25-P25*25%</f>
        <v>3179.5050000000001</v>
      </c>
      <c r="U25" s="164">
        <v>3878</v>
      </c>
      <c r="W25" s="164">
        <v>3962</v>
      </c>
    </row>
    <row r="26" spans="1:23" ht="15" customHeight="1" x14ac:dyDescent="0.25">
      <c r="A26" s="252"/>
      <c r="B26" s="20"/>
      <c r="C26" s="9">
        <v>720</v>
      </c>
      <c r="D26" s="9" t="s">
        <v>14</v>
      </c>
      <c r="E26" s="9">
        <v>800</v>
      </c>
      <c r="F26" s="9" t="s">
        <v>14</v>
      </c>
      <c r="G26" s="9">
        <v>300</v>
      </c>
      <c r="H26" s="9"/>
      <c r="I26" s="45" t="s">
        <v>146</v>
      </c>
      <c r="J26" s="61"/>
      <c r="K26" s="124">
        <v>3825.1223010000017</v>
      </c>
      <c r="L26" s="124">
        <v>4041.5748450000019</v>
      </c>
      <c r="M26" s="124" t="s">
        <v>171</v>
      </c>
      <c r="N26" s="126"/>
      <c r="O26" s="164"/>
      <c r="P26" s="164">
        <f t="shared" si="0"/>
        <v>5881.79</v>
      </c>
      <c r="Q26" s="125"/>
      <c r="R26" s="130"/>
      <c r="S26" s="130">
        <f>P26-P26*25%</f>
        <v>4411.3424999999997</v>
      </c>
      <c r="U26" s="164">
        <v>5386</v>
      </c>
      <c r="W26" s="164">
        <v>5497</v>
      </c>
    </row>
    <row r="27" spans="1:23" ht="15" customHeight="1" x14ac:dyDescent="0.25">
      <c r="A27" s="253"/>
      <c r="B27" s="17"/>
      <c r="C27" s="8"/>
      <c r="D27" s="8"/>
      <c r="E27" s="8"/>
      <c r="F27" s="8"/>
      <c r="G27" s="8"/>
      <c r="H27" s="8"/>
      <c r="I27" s="48"/>
      <c r="J27" s="61"/>
      <c r="K27" s="124"/>
      <c r="L27" s="124"/>
      <c r="M27" s="124"/>
      <c r="N27" s="126"/>
      <c r="O27" s="164"/>
      <c r="P27" s="164"/>
      <c r="Q27" s="125"/>
      <c r="R27" s="130"/>
      <c r="S27" s="130"/>
      <c r="U27" s="164"/>
      <c r="W27" s="164"/>
    </row>
    <row r="28" spans="1:23" s="4" customFormat="1" ht="15" customHeight="1" x14ac:dyDescent="0.25">
      <c r="A28" s="251" t="s">
        <v>84</v>
      </c>
      <c r="B28" s="20"/>
      <c r="C28" s="11"/>
      <c r="D28" s="9"/>
      <c r="E28" s="11"/>
      <c r="F28" s="11"/>
      <c r="G28" s="11"/>
      <c r="H28" s="11"/>
      <c r="I28" s="49"/>
      <c r="J28" s="61"/>
      <c r="K28" s="124"/>
      <c r="L28" s="124"/>
      <c r="M28" s="124"/>
      <c r="N28" s="126"/>
      <c r="O28" s="164"/>
      <c r="P28" s="164"/>
      <c r="Q28" s="125"/>
      <c r="R28" s="130"/>
      <c r="S28" s="130"/>
      <c r="U28" s="164"/>
      <c r="W28" s="164"/>
    </row>
    <row r="29" spans="1:23" s="4" customFormat="1" ht="15" customHeight="1" x14ac:dyDescent="0.25">
      <c r="A29" s="252"/>
      <c r="B29" s="20"/>
      <c r="C29" s="9">
        <v>720</v>
      </c>
      <c r="D29" s="9" t="s">
        <v>14</v>
      </c>
      <c r="E29" s="9">
        <v>500</v>
      </c>
      <c r="F29" s="9" t="s">
        <v>14</v>
      </c>
      <c r="G29" s="9">
        <v>300</v>
      </c>
      <c r="H29" s="9"/>
      <c r="I29" s="45" t="s">
        <v>23</v>
      </c>
      <c r="J29" s="61"/>
      <c r="K29" s="124">
        <v>1998.803961000001</v>
      </c>
      <c r="L29" s="124">
        <v>2135.7778365000013</v>
      </c>
      <c r="M29" s="124" t="s">
        <v>169</v>
      </c>
      <c r="N29" s="126"/>
      <c r="O29" s="164"/>
      <c r="P29" s="164">
        <f t="shared" si="0"/>
        <v>2938.2200000000003</v>
      </c>
      <c r="Q29" s="125"/>
      <c r="R29" s="130"/>
      <c r="S29" s="130">
        <f>P29-P29*25%</f>
        <v>2203.665</v>
      </c>
      <c r="U29" s="164">
        <v>2678</v>
      </c>
      <c r="W29" s="164">
        <v>2746</v>
      </c>
    </row>
    <row r="30" spans="1:23" s="4" customFormat="1" ht="15" customHeight="1" x14ac:dyDescent="0.25">
      <c r="A30" s="252"/>
      <c r="B30" s="20"/>
      <c r="C30" s="178"/>
      <c r="D30" s="209"/>
      <c r="E30" s="209"/>
      <c r="F30" s="209"/>
      <c r="G30" s="209"/>
      <c r="H30" s="210"/>
      <c r="I30" s="140"/>
      <c r="J30" s="61"/>
      <c r="K30" s="124"/>
      <c r="L30" s="124"/>
      <c r="M30" s="124"/>
      <c r="N30" s="126"/>
      <c r="O30" s="164"/>
      <c r="P30" s="164"/>
      <c r="Q30" s="125"/>
      <c r="R30" s="130"/>
      <c r="S30" s="130"/>
      <c r="U30" s="164"/>
      <c r="W30" s="164"/>
    </row>
    <row r="31" spans="1:23" s="4" customFormat="1" ht="15" customHeight="1" x14ac:dyDescent="0.25">
      <c r="A31" s="253"/>
      <c r="B31" s="17"/>
      <c r="C31" s="8"/>
      <c r="D31" s="8"/>
      <c r="E31" s="8"/>
      <c r="F31" s="8"/>
      <c r="G31" s="8"/>
      <c r="H31" s="8"/>
      <c r="I31" s="48"/>
      <c r="J31" s="61"/>
      <c r="K31" s="124"/>
      <c r="L31" s="124"/>
      <c r="M31" s="124"/>
      <c r="N31" s="126"/>
      <c r="O31" s="164"/>
      <c r="P31" s="164"/>
      <c r="Q31" s="125"/>
      <c r="R31" s="130"/>
      <c r="S31" s="130"/>
      <c r="U31" s="164"/>
      <c r="W31" s="164"/>
    </row>
    <row r="32" spans="1:23" ht="15" customHeight="1" x14ac:dyDescent="0.25">
      <c r="A32" s="251" t="s">
        <v>85</v>
      </c>
      <c r="B32" s="20"/>
      <c r="C32" s="9"/>
      <c r="D32" s="9"/>
      <c r="E32" s="9"/>
      <c r="F32" s="9"/>
      <c r="G32" s="9"/>
      <c r="H32" s="9"/>
      <c r="I32" s="51"/>
      <c r="J32" s="61"/>
      <c r="K32" s="124"/>
      <c r="L32" s="124"/>
      <c r="M32" s="124"/>
      <c r="N32" s="126"/>
      <c r="O32" s="164"/>
      <c r="P32" s="164"/>
      <c r="Q32" s="125"/>
      <c r="R32" s="130"/>
      <c r="S32" s="130"/>
      <c r="U32" s="164"/>
      <c r="W32" s="164"/>
    </row>
    <row r="33" spans="1:23" ht="15" customHeight="1" x14ac:dyDescent="0.25">
      <c r="A33" s="252"/>
      <c r="B33" s="20"/>
      <c r="C33" s="9">
        <v>720</v>
      </c>
      <c r="D33" s="9" t="s">
        <v>14</v>
      </c>
      <c r="E33" s="9">
        <v>600</v>
      </c>
      <c r="F33" s="9" t="s">
        <v>14</v>
      </c>
      <c r="G33" s="9">
        <v>300</v>
      </c>
      <c r="H33" s="9"/>
      <c r="I33" s="45" t="s">
        <v>24</v>
      </c>
      <c r="J33" s="61"/>
      <c r="K33" s="124">
        <v>2399.579374500001</v>
      </c>
      <c r="L33" s="124">
        <v>2561.9187825000008</v>
      </c>
      <c r="M33" s="124" t="s">
        <v>170</v>
      </c>
      <c r="N33" s="126"/>
      <c r="O33" s="164"/>
      <c r="P33" s="164">
        <f t="shared" si="0"/>
        <v>3242.1000000000004</v>
      </c>
      <c r="Q33" s="125"/>
      <c r="R33" s="130"/>
      <c r="S33" s="130">
        <f>P33-P33*25%</f>
        <v>2431.5750000000003</v>
      </c>
      <c r="U33" s="164">
        <v>2946</v>
      </c>
      <c r="W33" s="164">
        <v>3030</v>
      </c>
    </row>
    <row r="34" spans="1:23" ht="15" customHeight="1" x14ac:dyDescent="0.25">
      <c r="A34" s="252"/>
      <c r="B34" s="20"/>
      <c r="C34" s="9">
        <v>720</v>
      </c>
      <c r="D34" s="9" t="s">
        <v>14</v>
      </c>
      <c r="E34" s="9">
        <v>800</v>
      </c>
      <c r="F34" s="9" t="s">
        <v>14</v>
      </c>
      <c r="G34" s="9">
        <v>300</v>
      </c>
      <c r="H34" s="9"/>
      <c r="I34" s="45" t="s">
        <v>57</v>
      </c>
      <c r="J34" s="61"/>
      <c r="K34" s="124">
        <v>2925.4914150000009</v>
      </c>
      <c r="L34" s="124">
        <v>3145.3260300000011</v>
      </c>
      <c r="M34" s="124" t="s">
        <v>171</v>
      </c>
      <c r="N34" s="126"/>
      <c r="O34" s="164"/>
      <c r="P34" s="164">
        <f t="shared" si="0"/>
        <v>4112.01</v>
      </c>
      <c r="Q34" s="125"/>
      <c r="R34" s="130"/>
      <c r="S34" s="130">
        <f>P34-P34*25%</f>
        <v>3084.0075000000002</v>
      </c>
      <c r="U34" s="164">
        <v>3732</v>
      </c>
      <c r="W34" s="164">
        <v>3843</v>
      </c>
    </row>
    <row r="35" spans="1:23" ht="15" customHeight="1" x14ac:dyDescent="0.25">
      <c r="A35" s="253"/>
      <c r="B35" s="17"/>
      <c r="C35" s="9"/>
      <c r="D35" s="9"/>
      <c r="E35" s="9"/>
      <c r="F35" s="9"/>
      <c r="G35" s="9"/>
      <c r="H35" s="9"/>
      <c r="I35" s="51"/>
      <c r="J35" s="61"/>
      <c r="K35" s="124"/>
      <c r="L35" s="124"/>
      <c r="M35" s="124"/>
      <c r="N35" s="126"/>
      <c r="O35" s="164"/>
      <c r="P35" s="164"/>
      <c r="Q35" s="125"/>
      <c r="R35" s="130"/>
      <c r="S35" s="130"/>
      <c r="U35" s="164"/>
      <c r="W35" s="164"/>
    </row>
    <row r="36" spans="1:23" ht="15" customHeight="1" x14ac:dyDescent="0.25">
      <c r="A36" s="251" t="s">
        <v>78</v>
      </c>
      <c r="B36" s="20"/>
      <c r="C36" s="22"/>
      <c r="D36" s="22"/>
      <c r="E36" s="22"/>
      <c r="F36" s="22"/>
      <c r="G36" s="22"/>
      <c r="H36" s="22"/>
      <c r="I36" s="52"/>
      <c r="J36" s="61"/>
      <c r="K36" s="124"/>
      <c r="L36" s="124"/>
      <c r="M36" s="124"/>
      <c r="N36" s="126"/>
      <c r="O36" s="164"/>
      <c r="P36" s="164"/>
      <c r="Q36" s="125"/>
      <c r="R36" s="130"/>
      <c r="S36" s="130"/>
      <c r="U36" s="164"/>
      <c r="W36" s="164"/>
    </row>
    <row r="37" spans="1:23" ht="15" customHeight="1" x14ac:dyDescent="0.25">
      <c r="A37" s="252"/>
      <c r="B37" s="20"/>
      <c r="C37" s="12">
        <v>360</v>
      </c>
      <c r="D37" s="12" t="s">
        <v>14</v>
      </c>
      <c r="E37" s="12">
        <v>500</v>
      </c>
      <c r="F37" s="12" t="s">
        <v>14</v>
      </c>
      <c r="G37" s="12">
        <v>300</v>
      </c>
      <c r="H37" s="12"/>
      <c r="I37" s="53" t="s">
        <v>62</v>
      </c>
      <c r="J37" s="61"/>
      <c r="K37" s="124">
        <v>1386.6491100000005</v>
      </c>
      <c r="L37" s="124">
        <v>1454.2905300000007</v>
      </c>
      <c r="M37" s="124" t="s">
        <v>172</v>
      </c>
      <c r="N37" s="126"/>
      <c r="O37" s="164"/>
      <c r="P37" s="164">
        <f t="shared" si="0"/>
        <v>1835.0500000000002</v>
      </c>
      <c r="Q37" s="125"/>
      <c r="R37" s="130"/>
      <c r="S37" s="130">
        <f>P37-P37*25%</f>
        <v>1376.2875000000001</v>
      </c>
      <c r="U37" s="164">
        <v>1680</v>
      </c>
      <c r="W37" s="164">
        <v>1715</v>
      </c>
    </row>
    <row r="38" spans="1:23" ht="15" customHeight="1" x14ac:dyDescent="0.25">
      <c r="A38" s="252"/>
      <c r="B38" s="20"/>
      <c r="C38" s="9">
        <v>360</v>
      </c>
      <c r="D38" s="9" t="s">
        <v>14</v>
      </c>
      <c r="E38" s="9">
        <v>600</v>
      </c>
      <c r="F38" s="9" t="s">
        <v>14</v>
      </c>
      <c r="G38" s="9">
        <v>300</v>
      </c>
      <c r="H38" s="9"/>
      <c r="I38" s="45" t="s">
        <v>63</v>
      </c>
      <c r="J38" s="61"/>
      <c r="K38" s="124">
        <v>1537.1512695000006</v>
      </c>
      <c r="L38" s="124">
        <v>1620.0120090000009</v>
      </c>
      <c r="M38" s="124" t="s">
        <v>173</v>
      </c>
      <c r="N38" s="126"/>
      <c r="O38" s="164"/>
      <c r="P38" s="164">
        <f t="shared" si="0"/>
        <v>2046.91</v>
      </c>
      <c r="Q38" s="125"/>
      <c r="R38" s="130"/>
      <c r="S38" s="130">
        <f>P38-P38*25%</f>
        <v>1535.1825000000001</v>
      </c>
      <c r="U38" s="164">
        <v>1872</v>
      </c>
      <c r="W38" s="164">
        <v>1913</v>
      </c>
    </row>
    <row r="39" spans="1:23" ht="15" customHeight="1" x14ac:dyDescent="0.25">
      <c r="A39" s="253"/>
      <c r="B39" s="17"/>
      <c r="C39" s="9"/>
      <c r="D39" s="9"/>
      <c r="E39" s="9"/>
      <c r="F39" s="9"/>
      <c r="G39" s="9"/>
      <c r="H39" s="9"/>
      <c r="I39" s="51"/>
      <c r="J39" s="61"/>
      <c r="K39" s="124"/>
      <c r="L39" s="124"/>
      <c r="M39" s="124"/>
      <c r="N39" s="126"/>
      <c r="O39" s="164"/>
      <c r="P39" s="164"/>
      <c r="Q39" s="125"/>
      <c r="R39" s="130"/>
      <c r="S39" s="130"/>
      <c r="U39" s="164"/>
      <c r="W39" s="164"/>
    </row>
    <row r="40" spans="1:23" s="4" customFormat="1" ht="15" customHeight="1" x14ac:dyDescent="0.25">
      <c r="A40" s="251" t="s">
        <v>79</v>
      </c>
      <c r="B40" s="20"/>
      <c r="C40" s="8"/>
      <c r="D40" s="8"/>
      <c r="E40" s="8"/>
      <c r="F40" s="8"/>
      <c r="G40" s="8"/>
      <c r="H40" s="8"/>
      <c r="I40" s="48"/>
      <c r="J40" s="61"/>
      <c r="K40" s="124"/>
      <c r="L40" s="124"/>
      <c r="M40" s="124"/>
      <c r="N40" s="126"/>
      <c r="O40" s="164"/>
      <c r="P40" s="164"/>
      <c r="Q40" s="125"/>
      <c r="R40" s="130"/>
      <c r="S40" s="130"/>
      <c r="U40" s="164"/>
      <c r="W40" s="164"/>
    </row>
    <row r="41" spans="1:23" s="4" customFormat="1" ht="15" customHeight="1" x14ac:dyDescent="0.25">
      <c r="A41" s="252"/>
      <c r="B41" s="20"/>
      <c r="C41" s="9">
        <v>720</v>
      </c>
      <c r="D41" s="9" t="s">
        <v>14</v>
      </c>
      <c r="E41" s="9">
        <v>600</v>
      </c>
      <c r="F41" s="9" t="s">
        <v>14</v>
      </c>
      <c r="G41" s="9">
        <v>300</v>
      </c>
      <c r="H41" s="9"/>
      <c r="I41" s="46" t="s">
        <v>60</v>
      </c>
      <c r="J41" s="61"/>
      <c r="K41" s="124">
        <v>2781.753397500001</v>
      </c>
      <c r="L41" s="124">
        <v>2944.0928055000013</v>
      </c>
      <c r="M41" s="124" t="s">
        <v>174</v>
      </c>
      <c r="N41" s="126"/>
      <c r="O41" s="164"/>
      <c r="P41" s="164">
        <f t="shared" si="0"/>
        <v>3802.78</v>
      </c>
      <c r="Q41" s="125"/>
      <c r="R41" s="130"/>
      <c r="S41" s="130">
        <f>P41-P41*25%</f>
        <v>2852.085</v>
      </c>
      <c r="U41" s="164">
        <v>3471</v>
      </c>
      <c r="W41" s="164">
        <v>3554</v>
      </c>
    </row>
    <row r="42" spans="1:23" s="4" customFormat="1" ht="15" customHeight="1" x14ac:dyDescent="0.25">
      <c r="A42" s="252"/>
      <c r="B42" s="20"/>
      <c r="C42" s="9">
        <v>720</v>
      </c>
      <c r="D42" s="9" t="s">
        <v>14</v>
      </c>
      <c r="E42" s="9">
        <v>800</v>
      </c>
      <c r="F42" s="9" t="s">
        <v>14</v>
      </c>
      <c r="G42" s="9">
        <v>300</v>
      </c>
      <c r="H42" s="9"/>
      <c r="I42" s="46" t="s">
        <v>61</v>
      </c>
      <c r="J42" s="61"/>
      <c r="K42" s="124">
        <v>3356.7054675000018</v>
      </c>
      <c r="L42" s="124">
        <v>3571.4669760000015</v>
      </c>
      <c r="M42" s="124" t="s">
        <v>175</v>
      </c>
      <c r="N42" s="126"/>
      <c r="O42" s="164"/>
      <c r="P42" s="164">
        <f t="shared" si="0"/>
        <v>4451.2</v>
      </c>
      <c r="Q42" s="125"/>
      <c r="R42" s="130"/>
      <c r="S42" s="130">
        <f>P42-P42*25%</f>
        <v>3338.3999999999996</v>
      </c>
      <c r="U42" s="164">
        <v>4051</v>
      </c>
      <c r="W42" s="164">
        <v>4160</v>
      </c>
    </row>
    <row r="43" spans="1:23" s="4" customFormat="1" ht="15" customHeight="1" x14ac:dyDescent="0.25">
      <c r="A43" s="253"/>
      <c r="B43" s="17"/>
      <c r="C43" s="8"/>
      <c r="D43" s="8"/>
      <c r="E43" s="8"/>
      <c r="F43" s="8"/>
      <c r="G43" s="8"/>
      <c r="H43" s="8"/>
      <c r="I43" s="48"/>
      <c r="J43" s="61"/>
      <c r="K43" s="124"/>
      <c r="L43" s="124"/>
      <c r="M43" s="124"/>
      <c r="N43" s="126"/>
      <c r="O43" s="164"/>
      <c r="P43" s="164"/>
      <c r="Q43" s="125"/>
      <c r="R43" s="130"/>
      <c r="S43" s="130"/>
      <c r="U43" s="164"/>
      <c r="W43" s="164"/>
    </row>
    <row r="44" spans="1:23" ht="15" customHeight="1" x14ac:dyDescent="0.25">
      <c r="A44" s="251" t="s">
        <v>80</v>
      </c>
      <c r="B44" s="20"/>
      <c r="C44" s="8"/>
      <c r="D44" s="8"/>
      <c r="E44" s="8"/>
      <c r="F44" s="8"/>
      <c r="G44" s="8"/>
      <c r="H44" s="8"/>
      <c r="I44" s="48"/>
      <c r="J44" s="61"/>
      <c r="K44" s="124"/>
      <c r="L44" s="124"/>
      <c r="M44" s="124"/>
      <c r="N44" s="126"/>
      <c r="O44" s="164"/>
      <c r="P44" s="164"/>
      <c r="Q44" s="125"/>
      <c r="R44" s="130"/>
      <c r="S44" s="130"/>
      <c r="U44" s="164"/>
      <c r="W44" s="164"/>
    </row>
    <row r="45" spans="1:23" ht="15" customHeight="1" x14ac:dyDescent="0.25">
      <c r="A45" s="252"/>
      <c r="B45" s="20"/>
      <c r="C45" s="9">
        <v>720</v>
      </c>
      <c r="D45" s="9" t="s">
        <v>14</v>
      </c>
      <c r="E45" s="9">
        <v>600</v>
      </c>
      <c r="F45" s="9" t="s">
        <v>14</v>
      </c>
      <c r="G45" s="9">
        <v>300</v>
      </c>
      <c r="H45" s="9"/>
      <c r="I45" s="45" t="s">
        <v>147</v>
      </c>
      <c r="J45" s="61"/>
      <c r="K45" s="124">
        <v>3038.7907935000017</v>
      </c>
      <c r="L45" s="124">
        <v>3202.821237000001</v>
      </c>
      <c r="M45" s="124" t="s">
        <v>174</v>
      </c>
      <c r="N45" s="126"/>
      <c r="O45" s="164"/>
      <c r="P45" s="164">
        <f t="shared" si="0"/>
        <v>4230.7800000000007</v>
      </c>
      <c r="Q45" s="125"/>
      <c r="R45" s="130"/>
      <c r="S45" s="130">
        <f>P45-P45*25%</f>
        <v>3173.0850000000005</v>
      </c>
      <c r="U45" s="164">
        <v>3871</v>
      </c>
      <c r="W45" s="164">
        <v>3954</v>
      </c>
    </row>
    <row r="46" spans="1:23" ht="15" customHeight="1" x14ac:dyDescent="0.25">
      <c r="A46" s="252"/>
      <c r="B46" s="20"/>
      <c r="C46" s="9">
        <v>720</v>
      </c>
      <c r="D46" s="9" t="s">
        <v>14</v>
      </c>
      <c r="E46" s="9">
        <v>800</v>
      </c>
      <c r="F46" s="9" t="s">
        <v>14</v>
      </c>
      <c r="G46" s="9">
        <v>300</v>
      </c>
      <c r="H46" s="9"/>
      <c r="I46" s="45" t="s">
        <v>148</v>
      </c>
      <c r="J46" s="61"/>
      <c r="K46" s="124">
        <v>3713.5139580000023</v>
      </c>
      <c r="L46" s="124">
        <v>3928.275466500002</v>
      </c>
      <c r="M46" s="124" t="s">
        <v>175</v>
      </c>
      <c r="N46" s="126"/>
      <c r="O46" s="164"/>
      <c r="P46" s="164">
        <f t="shared" si="0"/>
        <v>5031.1400000000003</v>
      </c>
      <c r="Q46" s="125"/>
      <c r="R46" s="130"/>
      <c r="S46" s="130">
        <f>P46-P46*25%</f>
        <v>3773.3550000000005</v>
      </c>
      <c r="U46" s="164">
        <v>4593</v>
      </c>
      <c r="W46" s="164">
        <v>4702</v>
      </c>
    </row>
    <row r="47" spans="1:23" ht="15" customHeight="1" x14ac:dyDescent="0.25">
      <c r="A47" s="253"/>
      <c r="B47" s="17"/>
      <c r="C47" s="8"/>
      <c r="D47" s="8"/>
      <c r="E47" s="8"/>
      <c r="F47" s="8"/>
      <c r="G47" s="8"/>
      <c r="H47" s="8"/>
      <c r="I47" s="48"/>
      <c r="J47" s="61"/>
      <c r="K47" s="124"/>
      <c r="L47" s="124"/>
      <c r="M47" s="124"/>
      <c r="N47" s="126"/>
      <c r="O47" s="164"/>
      <c r="P47" s="164"/>
      <c r="Q47" s="125"/>
      <c r="R47" s="130"/>
      <c r="S47" s="130"/>
      <c r="U47" s="164"/>
      <c r="W47" s="164"/>
    </row>
    <row r="48" spans="1:23" s="4" customFormat="1" ht="15" customHeight="1" x14ac:dyDescent="0.25">
      <c r="A48" s="248" t="s">
        <v>81</v>
      </c>
      <c r="B48" s="20"/>
      <c r="C48" s="7"/>
      <c r="D48" s="7"/>
      <c r="E48" s="7"/>
      <c r="F48" s="7"/>
      <c r="G48" s="7"/>
      <c r="H48" s="7"/>
      <c r="I48" s="48"/>
      <c r="J48" s="61"/>
      <c r="K48" s="124"/>
      <c r="L48" s="124"/>
      <c r="M48" s="124"/>
      <c r="N48" s="126"/>
      <c r="O48" s="164"/>
      <c r="P48" s="164"/>
      <c r="Q48" s="125"/>
      <c r="R48" s="130"/>
      <c r="S48" s="130"/>
      <c r="U48" s="164"/>
      <c r="W48" s="164"/>
    </row>
    <row r="49" spans="1:23" s="4" customFormat="1" ht="15" customHeight="1" x14ac:dyDescent="0.25">
      <c r="A49" s="249"/>
      <c r="B49" s="20"/>
      <c r="C49" s="9">
        <v>720</v>
      </c>
      <c r="D49" s="13" t="s">
        <v>14</v>
      </c>
      <c r="E49" s="9">
        <v>600</v>
      </c>
      <c r="F49" s="9" t="s">
        <v>14</v>
      </c>
      <c r="G49" s="9">
        <v>600</v>
      </c>
      <c r="H49" s="9"/>
      <c r="I49" s="46" t="s">
        <v>25</v>
      </c>
      <c r="J49" s="61"/>
      <c r="K49" s="124">
        <v>3045.5549355000016</v>
      </c>
      <c r="L49" s="124">
        <v>3165.618456000002</v>
      </c>
      <c r="M49" s="124" t="s">
        <v>176</v>
      </c>
      <c r="N49" s="126"/>
      <c r="O49" s="164"/>
      <c r="P49" s="164">
        <f t="shared" si="0"/>
        <v>4271.4400000000005</v>
      </c>
      <c r="Q49" s="125"/>
      <c r="R49" s="130"/>
      <c r="S49" s="130">
        <f>P49-P49*25%</f>
        <v>3203.5800000000004</v>
      </c>
      <c r="U49" s="164">
        <v>3932</v>
      </c>
      <c r="W49" s="164">
        <v>3992</v>
      </c>
    </row>
    <row r="50" spans="1:23" s="4" customFormat="1" ht="15" customHeight="1" x14ac:dyDescent="0.25">
      <c r="A50" s="249"/>
      <c r="B50" s="20"/>
      <c r="C50" s="178"/>
      <c r="D50" s="13"/>
      <c r="E50" s="209"/>
      <c r="F50" s="209"/>
      <c r="G50" s="209"/>
      <c r="H50" s="209"/>
      <c r="I50" s="212"/>
      <c r="J50" s="61"/>
      <c r="K50" s="124"/>
      <c r="L50" s="124"/>
      <c r="M50" s="124"/>
      <c r="N50" s="126"/>
      <c r="O50" s="164"/>
      <c r="P50" s="164"/>
      <c r="Q50" s="125"/>
      <c r="R50" s="130"/>
      <c r="S50" s="130"/>
      <c r="U50" s="164"/>
      <c r="W50" s="164"/>
    </row>
    <row r="51" spans="1:23" s="4" customFormat="1" ht="15" customHeight="1" x14ac:dyDescent="0.25">
      <c r="A51" s="250"/>
      <c r="B51" s="17"/>
      <c r="C51" s="8"/>
      <c r="D51" s="10"/>
      <c r="E51" s="8"/>
      <c r="F51" s="8"/>
      <c r="G51" s="8"/>
      <c r="H51" s="8"/>
      <c r="I51" s="48"/>
      <c r="J51" s="61"/>
      <c r="K51" s="124"/>
      <c r="L51" s="124"/>
      <c r="M51" s="124"/>
      <c r="N51" s="126"/>
      <c r="O51" s="164"/>
      <c r="P51" s="164"/>
      <c r="Q51" s="125"/>
      <c r="R51" s="130"/>
      <c r="S51" s="130"/>
      <c r="U51" s="164"/>
      <c r="W51" s="164"/>
    </row>
    <row r="52" spans="1:23" ht="15" customHeight="1" x14ac:dyDescent="0.25">
      <c r="A52" s="248" t="s">
        <v>82</v>
      </c>
      <c r="B52" s="20"/>
      <c r="C52" s="7"/>
      <c r="D52" s="7"/>
      <c r="E52" s="7"/>
      <c r="F52" s="7"/>
      <c r="G52" s="7"/>
      <c r="H52" s="7"/>
      <c r="I52" s="48"/>
      <c r="J52" s="61"/>
      <c r="K52" s="124"/>
      <c r="L52" s="124"/>
      <c r="M52" s="124"/>
      <c r="N52" s="126"/>
      <c r="O52" s="164"/>
      <c r="P52" s="164"/>
      <c r="Q52" s="125"/>
      <c r="R52" s="130"/>
      <c r="S52" s="130"/>
      <c r="U52" s="164"/>
      <c r="W52" s="164"/>
    </row>
    <row r="53" spans="1:23" ht="15" customHeight="1" x14ac:dyDescent="0.25">
      <c r="A53" s="249"/>
      <c r="B53" s="20"/>
      <c r="C53" s="9">
        <v>720</v>
      </c>
      <c r="D53" s="13" t="s">
        <v>14</v>
      </c>
      <c r="E53" s="9">
        <v>600</v>
      </c>
      <c r="F53" s="9" t="s">
        <v>14</v>
      </c>
      <c r="G53" s="9">
        <v>600</v>
      </c>
      <c r="H53" s="9"/>
      <c r="I53" s="45" t="s">
        <v>149</v>
      </c>
      <c r="J53" s="61"/>
      <c r="K53" s="124">
        <v>3442.9482780000017</v>
      </c>
      <c r="L53" s="124">
        <v>3559.6297275000006</v>
      </c>
      <c r="M53" s="124" t="s">
        <v>176</v>
      </c>
      <c r="N53" s="126"/>
      <c r="O53" s="164"/>
      <c r="P53" s="164">
        <f t="shared" si="0"/>
        <v>5066.4500000000007</v>
      </c>
      <c r="Q53" s="125"/>
      <c r="R53" s="130"/>
      <c r="S53" s="130">
        <f>P53-P53*25%</f>
        <v>3799.8375000000005</v>
      </c>
      <c r="U53" s="164">
        <v>4674</v>
      </c>
      <c r="W53" s="164">
        <v>4735</v>
      </c>
    </row>
    <row r="54" spans="1:23" ht="15" customHeight="1" x14ac:dyDescent="0.25">
      <c r="A54" s="249"/>
      <c r="B54" s="20"/>
      <c r="C54" s="178"/>
      <c r="D54" s="13"/>
      <c r="E54" s="209"/>
      <c r="F54" s="209"/>
      <c r="G54" s="209"/>
      <c r="H54" s="209"/>
      <c r="I54" s="212"/>
      <c r="J54" s="61"/>
      <c r="K54" s="124"/>
      <c r="L54" s="124"/>
      <c r="M54" s="124"/>
      <c r="N54" s="126"/>
      <c r="O54" s="164"/>
      <c r="P54" s="164"/>
      <c r="Q54" s="125"/>
      <c r="R54" s="130"/>
      <c r="S54" s="130"/>
      <c r="U54" s="164"/>
      <c r="W54" s="164"/>
    </row>
    <row r="55" spans="1:23" ht="15" customHeight="1" x14ac:dyDescent="0.25">
      <c r="A55" s="250"/>
      <c r="B55" s="17"/>
      <c r="C55" s="8"/>
      <c r="D55" s="10"/>
      <c r="E55" s="8"/>
      <c r="F55" s="8"/>
      <c r="G55" s="8"/>
      <c r="H55" s="8"/>
      <c r="I55" s="48"/>
      <c r="J55" s="61"/>
      <c r="K55" s="124"/>
      <c r="L55" s="124"/>
      <c r="M55" s="124"/>
      <c r="N55" s="126"/>
      <c r="O55" s="164"/>
      <c r="P55" s="164"/>
      <c r="Q55" s="125"/>
      <c r="R55" s="130"/>
      <c r="S55" s="130"/>
      <c r="U55" s="164"/>
      <c r="W55" s="164"/>
    </row>
    <row r="56" spans="1:23" s="4" customFormat="1" ht="15" customHeight="1" x14ac:dyDescent="0.25">
      <c r="A56" s="248" t="s">
        <v>76</v>
      </c>
      <c r="B56" s="97"/>
      <c r="C56" s="14"/>
      <c r="D56" s="14"/>
      <c r="E56" s="14"/>
      <c r="F56" s="14"/>
      <c r="G56" s="14"/>
      <c r="H56" s="14"/>
      <c r="I56" s="50"/>
      <c r="J56" s="61"/>
      <c r="K56" s="124"/>
      <c r="L56" s="124"/>
      <c r="M56" s="124"/>
      <c r="N56" s="126"/>
      <c r="O56" s="164"/>
      <c r="P56" s="164"/>
      <c r="Q56" s="125"/>
      <c r="R56" s="130"/>
      <c r="S56" s="130"/>
      <c r="U56" s="164"/>
      <c r="W56" s="164"/>
    </row>
    <row r="57" spans="1:23" s="4" customFormat="1" ht="15" customHeight="1" x14ac:dyDescent="0.25">
      <c r="A57" s="249"/>
      <c r="B57" s="20"/>
      <c r="C57" s="9"/>
      <c r="D57" s="9"/>
      <c r="E57" s="9"/>
      <c r="F57" s="9"/>
      <c r="G57" s="9"/>
      <c r="H57" s="9"/>
      <c r="I57" s="45"/>
      <c r="J57" s="61"/>
      <c r="K57" s="124"/>
      <c r="L57" s="124"/>
      <c r="M57" s="124"/>
      <c r="N57" s="126"/>
      <c r="O57" s="164"/>
      <c r="P57" s="164"/>
      <c r="Q57" s="125"/>
      <c r="R57" s="130"/>
      <c r="S57" s="130"/>
      <c r="U57" s="164"/>
      <c r="W57" s="164"/>
    </row>
    <row r="58" spans="1:23" s="4" customFormat="1" ht="15" customHeight="1" x14ac:dyDescent="0.25">
      <c r="A58" s="249"/>
      <c r="B58" s="20"/>
      <c r="C58" s="9">
        <v>720</v>
      </c>
      <c r="D58" s="9" t="s">
        <v>14</v>
      </c>
      <c r="E58" s="9">
        <v>200</v>
      </c>
      <c r="F58" s="9" t="s">
        <v>14</v>
      </c>
      <c r="G58" s="9">
        <v>300</v>
      </c>
      <c r="H58" s="9"/>
      <c r="I58" s="45" t="s">
        <v>64</v>
      </c>
      <c r="J58" s="61">
        <v>766</v>
      </c>
      <c r="K58" s="124"/>
      <c r="L58" s="124"/>
      <c r="M58" s="124" t="s">
        <v>177</v>
      </c>
      <c r="N58" s="126">
        <v>1029</v>
      </c>
      <c r="O58" s="164"/>
      <c r="P58" s="164"/>
      <c r="Q58" s="125">
        <f>N58-N58*25%</f>
        <v>771.75</v>
      </c>
      <c r="R58" s="130"/>
      <c r="S58" s="130"/>
      <c r="U58" s="164"/>
      <c r="W58" s="164"/>
    </row>
    <row r="59" spans="1:23" s="4" customFormat="1" ht="15" customHeight="1" x14ac:dyDescent="0.25">
      <c r="A59" s="250"/>
      <c r="B59" s="17"/>
      <c r="C59" s="8"/>
      <c r="D59" s="8"/>
      <c r="E59" s="8"/>
      <c r="F59" s="8"/>
      <c r="G59" s="8"/>
      <c r="H59" s="8"/>
      <c r="I59" s="48"/>
      <c r="J59" s="61"/>
      <c r="K59" s="124"/>
      <c r="L59" s="124"/>
      <c r="M59" s="124"/>
      <c r="N59" s="126"/>
      <c r="O59" s="164"/>
      <c r="P59" s="164"/>
      <c r="Q59" s="125"/>
      <c r="R59" s="130"/>
      <c r="S59" s="130"/>
      <c r="U59" s="164"/>
      <c r="W59" s="164"/>
    </row>
    <row r="60" spans="1:23" ht="15" customHeight="1" x14ac:dyDescent="0.25">
      <c r="B60" s="20"/>
      <c r="C60" s="14"/>
      <c r="D60" s="14"/>
      <c r="E60" s="14"/>
      <c r="F60" s="14"/>
      <c r="G60" s="14"/>
      <c r="H60" s="173"/>
      <c r="I60" s="212"/>
      <c r="J60" s="61"/>
      <c r="K60" s="124"/>
      <c r="L60" s="124"/>
      <c r="M60" s="124"/>
      <c r="N60" s="126"/>
      <c r="O60" s="164"/>
      <c r="P60" s="164"/>
      <c r="Q60" s="125"/>
      <c r="R60" s="130"/>
      <c r="S60" s="130"/>
      <c r="U60" s="164"/>
      <c r="W60" s="164"/>
    </row>
    <row r="61" spans="1:23" ht="15" customHeight="1" x14ac:dyDescent="0.25">
      <c r="A61" s="166" t="s">
        <v>151</v>
      </c>
      <c r="B61" s="20"/>
      <c r="C61" s="170">
        <v>720</v>
      </c>
      <c r="D61" s="13" t="s">
        <v>14</v>
      </c>
      <c r="E61" s="170">
        <v>500</v>
      </c>
      <c r="F61" s="170" t="s">
        <v>14</v>
      </c>
      <c r="G61" s="170">
        <v>500</v>
      </c>
      <c r="H61" s="170"/>
      <c r="I61" s="46" t="s">
        <v>102</v>
      </c>
      <c r="J61" s="61"/>
      <c r="K61" s="124">
        <v>3046</v>
      </c>
      <c r="L61" s="124">
        <v>3166</v>
      </c>
      <c r="M61" s="124" t="s">
        <v>178</v>
      </c>
      <c r="N61" s="126"/>
      <c r="O61" s="164"/>
      <c r="P61" s="164">
        <f t="shared" si="0"/>
        <v>3388.69</v>
      </c>
      <c r="Q61" s="125"/>
      <c r="R61" s="130"/>
      <c r="S61" s="130">
        <f>P61-P61*25%</f>
        <v>2541.5174999999999</v>
      </c>
      <c r="U61" s="164">
        <v>3126</v>
      </c>
      <c r="W61" s="164">
        <v>3167</v>
      </c>
    </row>
    <row r="62" spans="1:23" ht="15" customHeight="1" x14ac:dyDescent="0.25">
      <c r="A62" s="179" t="s">
        <v>152</v>
      </c>
      <c r="B62" s="20"/>
      <c r="C62" s="178"/>
      <c r="D62" s="209"/>
      <c r="E62" s="209"/>
      <c r="F62" s="209"/>
      <c r="G62" s="209"/>
      <c r="H62" s="209"/>
      <c r="I62" s="212"/>
      <c r="J62" s="61"/>
      <c r="K62" s="124"/>
      <c r="L62" s="124"/>
      <c r="M62" s="124"/>
      <c r="N62" s="126"/>
      <c r="O62" s="164"/>
      <c r="P62" s="164"/>
      <c r="Q62" s="125"/>
      <c r="R62" s="130"/>
      <c r="S62" s="130"/>
      <c r="U62" s="164"/>
      <c r="W62" s="164"/>
    </row>
    <row r="63" spans="1:23" ht="15" customHeight="1" x14ac:dyDescent="0.25">
      <c r="B63" s="17"/>
      <c r="C63" s="10"/>
      <c r="D63" s="10"/>
      <c r="E63" s="10"/>
      <c r="F63" s="10"/>
      <c r="G63" s="10"/>
      <c r="H63" s="10"/>
      <c r="I63" s="47"/>
      <c r="J63" s="61"/>
      <c r="K63" s="124"/>
      <c r="L63" s="124"/>
      <c r="M63" s="124"/>
      <c r="N63" s="126"/>
      <c r="O63" s="164"/>
      <c r="P63" s="164"/>
      <c r="Q63" s="125"/>
      <c r="R63" s="130"/>
      <c r="S63" s="130"/>
      <c r="U63" s="164"/>
      <c r="W63" s="164"/>
    </row>
    <row r="64" spans="1:23" s="4" customFormat="1" ht="15" customHeight="1" x14ac:dyDescent="0.25">
      <c r="A64" s="248" t="s">
        <v>82</v>
      </c>
      <c r="B64" s="20"/>
      <c r="C64" s="7"/>
      <c r="D64" s="7"/>
      <c r="E64" s="7"/>
      <c r="F64" s="7"/>
      <c r="G64" s="7"/>
      <c r="H64" s="7"/>
      <c r="I64" s="48"/>
      <c r="J64" s="61"/>
      <c r="K64" s="124"/>
      <c r="L64" s="124"/>
      <c r="M64" s="124"/>
      <c r="N64" s="126"/>
      <c r="O64" s="164"/>
      <c r="P64" s="164"/>
      <c r="Q64" s="125"/>
      <c r="R64" s="130"/>
      <c r="S64" s="130"/>
      <c r="U64" s="164"/>
      <c r="W64" s="164"/>
    </row>
    <row r="65" spans="1:23" s="4" customFormat="1" ht="15" customHeight="1" x14ac:dyDescent="0.25">
      <c r="A65" s="249"/>
      <c r="B65" s="20"/>
      <c r="C65" s="170">
        <v>720</v>
      </c>
      <c r="D65" s="13" t="s">
        <v>14</v>
      </c>
      <c r="E65" s="170">
        <v>500</v>
      </c>
      <c r="F65" s="170" t="s">
        <v>14</v>
      </c>
      <c r="G65" s="170">
        <v>500</v>
      </c>
      <c r="H65" s="170"/>
      <c r="I65" s="45" t="s">
        <v>150</v>
      </c>
      <c r="J65" s="61"/>
      <c r="K65" s="124">
        <v>3443</v>
      </c>
      <c r="L65" s="124">
        <v>3560</v>
      </c>
      <c r="M65" s="124" t="s">
        <v>178</v>
      </c>
      <c r="N65" s="126"/>
      <c r="O65" s="164"/>
      <c r="P65" s="164">
        <f t="shared" si="0"/>
        <v>3710.76</v>
      </c>
      <c r="Q65" s="125"/>
      <c r="R65" s="130"/>
      <c r="S65" s="130">
        <f>P65-P65*25%</f>
        <v>2783.07</v>
      </c>
      <c r="U65" s="164">
        <v>3354</v>
      </c>
      <c r="W65" s="164">
        <v>3468</v>
      </c>
    </row>
    <row r="66" spans="1:23" s="4" customFormat="1" ht="15" customHeight="1" x14ac:dyDescent="0.25">
      <c r="A66" s="249"/>
      <c r="B66" s="20"/>
      <c r="C66" s="170"/>
      <c r="D66" s="13"/>
      <c r="E66" s="170"/>
      <c r="F66" s="170"/>
      <c r="G66" s="170"/>
      <c r="H66" s="170"/>
      <c r="I66" s="45"/>
      <c r="J66" s="61"/>
      <c r="K66" s="124"/>
      <c r="L66" s="124"/>
      <c r="M66" s="124"/>
      <c r="N66" s="126"/>
      <c r="O66" s="164"/>
      <c r="P66" s="164"/>
      <c r="Q66" s="125"/>
      <c r="R66" s="130"/>
      <c r="S66" s="130"/>
      <c r="U66" s="164"/>
      <c r="W66" s="164"/>
    </row>
    <row r="67" spans="1:23" s="4" customFormat="1" ht="14.25" customHeight="1" x14ac:dyDescent="0.25">
      <c r="A67" s="250"/>
      <c r="B67" s="17"/>
      <c r="C67" s="8"/>
      <c r="D67" s="10"/>
      <c r="E67" s="8"/>
      <c r="F67" s="8"/>
      <c r="G67" s="8"/>
      <c r="H67" s="8"/>
      <c r="I67" s="48"/>
      <c r="J67" s="61"/>
      <c r="K67" s="124"/>
      <c r="L67" s="124"/>
      <c r="M67" s="124"/>
      <c r="N67" s="126"/>
      <c r="O67" s="164"/>
      <c r="P67" s="164"/>
      <c r="Q67" s="125"/>
      <c r="R67" s="130"/>
      <c r="S67" s="130"/>
      <c r="U67" s="164"/>
      <c r="W67" s="164"/>
    </row>
    <row r="68" spans="1:23" s="4" customFormat="1" ht="15" customHeight="1" x14ac:dyDescent="0.25">
      <c r="A68" s="248" t="s">
        <v>156</v>
      </c>
      <c r="B68" s="20"/>
      <c r="C68" s="7"/>
      <c r="D68" s="7"/>
      <c r="E68" s="7"/>
      <c r="F68" s="7"/>
      <c r="G68" s="7"/>
      <c r="H68" s="7"/>
      <c r="I68" s="48"/>
      <c r="J68" s="61"/>
      <c r="K68" s="124"/>
      <c r="L68" s="124"/>
      <c r="M68" s="124"/>
      <c r="N68" s="126"/>
      <c r="O68" s="164"/>
      <c r="P68" s="164"/>
      <c r="Q68" s="125"/>
      <c r="R68" s="130"/>
      <c r="S68" s="130"/>
      <c r="U68" s="164"/>
      <c r="W68" s="164"/>
    </row>
    <row r="69" spans="1:23" s="4" customFormat="1" ht="15" customHeight="1" x14ac:dyDescent="0.25">
      <c r="A69" s="249"/>
      <c r="B69" s="20"/>
      <c r="C69" s="170">
        <v>680</v>
      </c>
      <c r="D69" s="180" t="s">
        <v>14</v>
      </c>
      <c r="E69" s="170">
        <v>600</v>
      </c>
      <c r="F69" s="171" t="s">
        <v>14</v>
      </c>
      <c r="G69" s="170">
        <v>300</v>
      </c>
      <c r="H69" s="170"/>
      <c r="I69" s="45" t="s">
        <v>153</v>
      </c>
      <c r="J69" s="61"/>
      <c r="K69" s="124"/>
      <c r="L69" s="124"/>
      <c r="M69" s="124" t="s">
        <v>179</v>
      </c>
      <c r="N69" s="126"/>
      <c r="O69" s="164"/>
      <c r="P69" s="164">
        <f t="shared" si="0"/>
        <v>3364.0800000000004</v>
      </c>
      <c r="Q69" s="125"/>
      <c r="R69" s="130"/>
      <c r="S69" s="130">
        <f>P69-P69*25%</f>
        <v>2523.0600000000004</v>
      </c>
      <c r="U69" s="164">
        <v>3032</v>
      </c>
      <c r="W69" s="164">
        <v>3144</v>
      </c>
    </row>
    <row r="70" spans="1:23" s="4" customFormat="1" ht="15" customHeight="1" x14ac:dyDescent="0.25">
      <c r="A70" s="249"/>
      <c r="B70" s="20"/>
      <c r="C70" s="178"/>
      <c r="D70" s="13"/>
      <c r="E70" s="170"/>
      <c r="F70" s="170"/>
      <c r="G70" s="170"/>
      <c r="H70" s="170"/>
      <c r="I70" s="176"/>
      <c r="J70" s="61"/>
      <c r="K70" s="124"/>
      <c r="L70" s="124"/>
      <c r="M70" s="124"/>
      <c r="N70" s="126"/>
      <c r="O70" s="164"/>
      <c r="P70" s="164"/>
      <c r="Q70" s="125"/>
      <c r="R70" s="130"/>
      <c r="S70" s="130"/>
      <c r="U70" s="164"/>
      <c r="W70" s="164"/>
    </row>
    <row r="71" spans="1:23" s="4" customFormat="1" ht="15" customHeight="1" x14ac:dyDescent="0.25">
      <c r="A71" s="250"/>
      <c r="B71" s="17"/>
      <c r="C71" s="8"/>
      <c r="D71" s="10"/>
      <c r="E71" s="8"/>
      <c r="F71" s="8"/>
      <c r="G71" s="8"/>
      <c r="H71" s="8"/>
      <c r="I71" s="48"/>
      <c r="J71" s="61"/>
      <c r="K71" s="124"/>
      <c r="L71" s="124"/>
      <c r="M71" s="124"/>
      <c r="N71" s="126"/>
      <c r="O71" s="164"/>
      <c r="P71" s="164"/>
      <c r="Q71" s="125"/>
      <c r="R71" s="130"/>
      <c r="S71" s="130"/>
      <c r="U71" s="164"/>
      <c r="W71" s="164"/>
    </row>
    <row r="72" spans="1:23" s="4" customFormat="1" ht="15" customHeight="1" x14ac:dyDescent="0.25">
      <c r="A72" s="248" t="s">
        <v>157</v>
      </c>
      <c r="B72" s="20"/>
      <c r="C72" s="7"/>
      <c r="D72" s="7"/>
      <c r="E72" s="7"/>
      <c r="F72" s="7"/>
      <c r="G72" s="7"/>
      <c r="H72" s="7"/>
      <c r="I72" s="48"/>
      <c r="J72" s="61"/>
      <c r="K72" s="124"/>
      <c r="L72" s="124"/>
      <c r="M72" s="124"/>
      <c r="N72" s="126"/>
      <c r="O72" s="164"/>
      <c r="P72" s="164"/>
      <c r="Q72" s="125"/>
      <c r="R72" s="130"/>
      <c r="S72" s="130"/>
      <c r="U72" s="164"/>
      <c r="W72" s="164"/>
    </row>
    <row r="73" spans="1:23" s="4" customFormat="1" ht="15" customHeight="1" x14ac:dyDescent="0.25">
      <c r="A73" s="249"/>
      <c r="B73" s="20"/>
      <c r="C73" s="116">
        <v>580</v>
      </c>
      <c r="D73" s="180" t="s">
        <v>14</v>
      </c>
      <c r="E73" s="116">
        <v>600</v>
      </c>
      <c r="F73" s="171" t="s">
        <v>14</v>
      </c>
      <c r="G73" s="116">
        <v>300</v>
      </c>
      <c r="H73" s="116"/>
      <c r="I73" s="45" t="s">
        <v>154</v>
      </c>
      <c r="J73" s="61"/>
      <c r="K73" s="124"/>
      <c r="L73" s="124"/>
      <c r="M73" s="124" t="s">
        <v>180</v>
      </c>
      <c r="N73" s="126"/>
      <c r="O73" s="164"/>
      <c r="P73" s="164">
        <f t="shared" si="0"/>
        <v>2842.9900000000002</v>
      </c>
      <c r="Q73" s="125"/>
      <c r="R73" s="130"/>
      <c r="S73" s="130">
        <f>P73-P73*25%</f>
        <v>2132.2425000000003</v>
      </c>
      <c r="U73" s="164">
        <v>2564</v>
      </c>
      <c r="W73" s="164">
        <v>2657</v>
      </c>
    </row>
    <row r="74" spans="1:23" s="4" customFormat="1" ht="15" customHeight="1" x14ac:dyDescent="0.25">
      <c r="A74" s="249"/>
      <c r="B74" s="20"/>
      <c r="C74" s="178"/>
      <c r="D74" s="13"/>
      <c r="E74" s="170"/>
      <c r="F74" s="170"/>
      <c r="G74" s="170"/>
      <c r="H74" s="170"/>
      <c r="I74" s="176"/>
      <c r="J74" s="61"/>
      <c r="K74" s="124"/>
      <c r="L74" s="124"/>
      <c r="M74" s="124"/>
      <c r="N74" s="126"/>
      <c r="O74" s="164"/>
      <c r="P74" s="164"/>
      <c r="Q74" s="125"/>
      <c r="R74" s="130"/>
      <c r="S74" s="130"/>
      <c r="U74" s="164"/>
      <c r="W74" s="164"/>
    </row>
    <row r="75" spans="1:23" s="4" customFormat="1" ht="15" customHeight="1" x14ac:dyDescent="0.25">
      <c r="A75" s="250"/>
      <c r="B75" s="17"/>
      <c r="C75" s="8"/>
      <c r="D75" s="10"/>
      <c r="E75" s="8"/>
      <c r="F75" s="8"/>
      <c r="G75" s="8"/>
      <c r="H75" s="8"/>
      <c r="I75" s="48"/>
      <c r="J75" s="61"/>
      <c r="K75" s="124"/>
      <c r="L75" s="124"/>
      <c r="M75" s="124"/>
      <c r="N75" s="126"/>
      <c r="O75" s="164"/>
      <c r="P75" s="164"/>
      <c r="Q75" s="125"/>
      <c r="R75" s="130"/>
      <c r="S75" s="130"/>
      <c r="U75" s="164"/>
      <c r="W75" s="164"/>
    </row>
    <row r="76" spans="1:23" s="4" customFormat="1" ht="15" customHeight="1" x14ac:dyDescent="0.25">
      <c r="A76" s="248" t="s">
        <v>158</v>
      </c>
      <c r="B76" s="20"/>
      <c r="C76" s="7"/>
      <c r="D76" s="7"/>
      <c r="E76" s="7"/>
      <c r="F76" s="7"/>
      <c r="G76" s="7"/>
      <c r="H76" s="7"/>
      <c r="I76" s="48"/>
      <c r="J76" s="61"/>
      <c r="K76" s="124"/>
      <c r="L76" s="124"/>
      <c r="M76" s="124"/>
      <c r="N76" s="126"/>
      <c r="O76" s="164"/>
      <c r="P76" s="164"/>
      <c r="Q76" s="125"/>
      <c r="R76" s="130"/>
      <c r="S76" s="130"/>
      <c r="U76" s="164"/>
      <c r="W76" s="164"/>
    </row>
    <row r="77" spans="1:23" s="4" customFormat="1" ht="15" customHeight="1" x14ac:dyDescent="0.25">
      <c r="A77" s="249"/>
      <c r="B77" s="20"/>
      <c r="C77" s="170">
        <v>720</v>
      </c>
      <c r="D77" s="180" t="s">
        <v>14</v>
      </c>
      <c r="E77" s="170">
        <v>700</v>
      </c>
      <c r="F77" s="171" t="s">
        <v>14</v>
      </c>
      <c r="G77" s="170">
        <v>300</v>
      </c>
      <c r="H77" s="170"/>
      <c r="I77" s="45" t="s">
        <v>155</v>
      </c>
      <c r="J77" s="61"/>
      <c r="K77" s="124"/>
      <c r="L77" s="124"/>
      <c r="M77" s="124" t="s">
        <v>181</v>
      </c>
      <c r="N77" s="126"/>
      <c r="O77" s="164"/>
      <c r="P77" s="164">
        <f t="shared" ref="P77:P140" si="1">W77*1.07</f>
        <v>3360.8700000000003</v>
      </c>
      <c r="Q77" s="125"/>
      <c r="R77" s="130"/>
      <c r="S77" s="130">
        <f>P77-P77*25%</f>
        <v>2520.6525000000001</v>
      </c>
      <c r="U77" s="164">
        <v>3048</v>
      </c>
      <c r="W77" s="164">
        <v>3141</v>
      </c>
    </row>
    <row r="78" spans="1:23" s="4" customFormat="1" ht="15" customHeight="1" x14ac:dyDescent="0.25">
      <c r="A78" s="249"/>
      <c r="B78" s="20"/>
      <c r="C78" s="178"/>
      <c r="D78" s="13"/>
      <c r="E78" s="170"/>
      <c r="F78" s="170"/>
      <c r="G78" s="170"/>
      <c r="H78" s="170"/>
      <c r="I78" s="176"/>
      <c r="J78" s="61"/>
      <c r="K78" s="124"/>
      <c r="L78" s="124"/>
      <c r="M78" s="124"/>
      <c r="N78" s="126"/>
      <c r="O78" s="164"/>
      <c r="P78" s="164"/>
      <c r="Q78" s="125"/>
      <c r="R78" s="130"/>
      <c r="S78" s="130"/>
      <c r="U78" s="164"/>
      <c r="W78" s="164"/>
    </row>
    <row r="79" spans="1:23" s="4" customFormat="1" ht="15" customHeight="1" x14ac:dyDescent="0.25">
      <c r="A79" s="250"/>
      <c r="B79" s="17"/>
      <c r="C79" s="8"/>
      <c r="D79" s="10"/>
      <c r="E79" s="8"/>
      <c r="F79" s="8"/>
      <c r="G79" s="8"/>
      <c r="H79" s="8"/>
      <c r="I79" s="48"/>
      <c r="J79" s="61"/>
      <c r="K79" s="124"/>
      <c r="L79" s="124"/>
      <c r="M79" s="124"/>
      <c r="N79" s="126"/>
      <c r="O79" s="164"/>
      <c r="P79" s="164"/>
      <c r="Q79" s="125"/>
      <c r="R79" s="130"/>
      <c r="S79" s="130"/>
      <c r="U79" s="164"/>
      <c r="W79" s="164"/>
    </row>
    <row r="80" spans="1:23" s="4" customFormat="1" ht="15" customHeight="1" x14ac:dyDescent="0.25">
      <c r="A80" s="248" t="s">
        <v>83</v>
      </c>
      <c r="B80" s="20"/>
      <c r="C80" s="114"/>
      <c r="D80" s="114"/>
      <c r="E80" s="114"/>
      <c r="F80" s="114"/>
      <c r="G80" s="114"/>
      <c r="H80" s="170"/>
      <c r="I80" s="51"/>
      <c r="J80" s="61"/>
      <c r="K80" s="124"/>
      <c r="L80" s="124"/>
      <c r="M80" s="124"/>
      <c r="N80" s="126"/>
      <c r="O80" s="164"/>
      <c r="P80" s="164"/>
      <c r="Q80" s="125"/>
      <c r="R80" s="130"/>
      <c r="S80" s="130"/>
      <c r="U80" s="164"/>
      <c r="W80" s="164"/>
    </row>
    <row r="81" spans="1:23" ht="15" customHeight="1" x14ac:dyDescent="0.25">
      <c r="A81" s="249"/>
      <c r="B81" s="20"/>
      <c r="C81" s="9">
        <v>850</v>
      </c>
      <c r="D81" s="9" t="s">
        <v>14</v>
      </c>
      <c r="E81" s="9">
        <v>200</v>
      </c>
      <c r="F81" s="9" t="s">
        <v>14</v>
      </c>
      <c r="G81" s="9">
        <v>600</v>
      </c>
      <c r="H81" s="10"/>
      <c r="I81" s="245" t="s">
        <v>65</v>
      </c>
      <c r="J81" s="61"/>
      <c r="K81" s="124">
        <v>3713</v>
      </c>
      <c r="L81" s="124">
        <v>3765</v>
      </c>
      <c r="M81" s="124" t="s">
        <v>182</v>
      </c>
      <c r="N81" s="126"/>
      <c r="O81" s="164"/>
      <c r="P81" s="164">
        <f t="shared" si="1"/>
        <v>3910.8500000000004</v>
      </c>
      <c r="Q81" s="125"/>
      <c r="R81" s="130"/>
      <c r="S81" s="130">
        <f>P81-P81*25%</f>
        <v>2933.1375000000003</v>
      </c>
      <c r="U81" s="164">
        <v>3634</v>
      </c>
      <c r="W81" s="164">
        <v>3655</v>
      </c>
    </row>
    <row r="82" spans="1:23" ht="15" customHeight="1" x14ac:dyDescent="0.25">
      <c r="A82" s="249"/>
      <c r="B82" s="20"/>
      <c r="C82" s="247" t="s">
        <v>96</v>
      </c>
      <c r="D82" s="243"/>
      <c r="E82" s="243"/>
      <c r="F82" s="243"/>
      <c r="G82" s="243"/>
      <c r="H82" s="244"/>
      <c r="I82" s="246"/>
      <c r="J82" s="61"/>
      <c r="K82" s="124">
        <v>3422.913</v>
      </c>
      <c r="L82" s="124">
        <v>3474.8220000000001</v>
      </c>
      <c r="M82" s="124"/>
      <c r="N82" s="126"/>
      <c r="O82" s="164"/>
      <c r="P82" s="164">
        <f t="shared" si="1"/>
        <v>3551.3300000000004</v>
      </c>
      <c r="Q82" s="125"/>
      <c r="R82" s="130"/>
      <c r="S82" s="130">
        <f>P82-P82*25%</f>
        <v>2663.4975000000004</v>
      </c>
      <c r="U82" s="164">
        <v>3298</v>
      </c>
      <c r="W82" s="164">
        <v>3319</v>
      </c>
    </row>
    <row r="83" spans="1:23" ht="15" customHeight="1" x14ac:dyDescent="0.25">
      <c r="A83" s="250"/>
      <c r="B83" s="17"/>
      <c r="C83" s="8"/>
      <c r="D83" s="8"/>
      <c r="E83" s="8"/>
      <c r="F83" s="8"/>
      <c r="G83" s="8"/>
      <c r="H83" s="8"/>
      <c r="I83" s="48"/>
      <c r="J83" s="61"/>
      <c r="K83" s="124"/>
      <c r="L83" s="124"/>
      <c r="M83" s="124"/>
      <c r="N83" s="126"/>
      <c r="O83" s="164"/>
      <c r="P83" s="164"/>
      <c r="Q83" s="125"/>
      <c r="R83" s="130"/>
      <c r="S83" s="130"/>
      <c r="U83" s="164"/>
      <c r="W83" s="164"/>
    </row>
    <row r="84" spans="1:23" ht="15" customHeight="1" x14ac:dyDescent="0.25">
      <c r="A84" s="251" t="s">
        <v>26</v>
      </c>
      <c r="B84" s="20"/>
      <c r="C84" s="9">
        <v>850</v>
      </c>
      <c r="D84" s="8" t="s">
        <v>14</v>
      </c>
      <c r="E84" s="9">
        <v>200</v>
      </c>
      <c r="F84" s="8" t="s">
        <v>14</v>
      </c>
      <c r="G84" s="9">
        <v>600</v>
      </c>
      <c r="H84" s="8"/>
      <c r="I84" s="245" t="s">
        <v>66</v>
      </c>
      <c r="J84" s="61"/>
      <c r="K84" s="124">
        <v>2208</v>
      </c>
      <c r="L84" s="124">
        <v>2264</v>
      </c>
      <c r="M84" s="124" t="s">
        <v>183</v>
      </c>
      <c r="N84" s="126"/>
      <c r="O84" s="164"/>
      <c r="P84" s="164">
        <f t="shared" si="1"/>
        <v>2758.46</v>
      </c>
      <c r="Q84" s="125"/>
      <c r="R84" s="130"/>
      <c r="S84" s="130">
        <f t="shared" ref="S84:S91" si="2">P84-P84*25%</f>
        <v>2068.8450000000003</v>
      </c>
      <c r="U84" s="164">
        <v>2550</v>
      </c>
      <c r="W84" s="164">
        <v>2578</v>
      </c>
    </row>
    <row r="85" spans="1:23" s="4" customFormat="1" ht="15" customHeight="1" x14ac:dyDescent="0.25">
      <c r="A85" s="252"/>
      <c r="B85" s="20"/>
      <c r="C85" s="242" t="s">
        <v>96</v>
      </c>
      <c r="D85" s="243"/>
      <c r="E85" s="243"/>
      <c r="F85" s="243"/>
      <c r="G85" s="243"/>
      <c r="H85" s="244"/>
      <c r="I85" s="246"/>
      <c r="J85" s="61"/>
      <c r="K85" s="124">
        <v>1917.9710000000005</v>
      </c>
      <c r="L85" s="124">
        <v>1973.8730000000005</v>
      </c>
      <c r="M85" s="124"/>
      <c r="N85" s="126"/>
      <c r="O85" s="164"/>
      <c r="P85" s="164">
        <f t="shared" si="1"/>
        <v>2398.94</v>
      </c>
      <c r="Q85" s="125"/>
      <c r="R85" s="130"/>
      <c r="S85" s="130">
        <f t="shared" si="2"/>
        <v>1799.2049999999999</v>
      </c>
      <c r="U85" s="164">
        <v>2214</v>
      </c>
      <c r="W85" s="164">
        <v>2242</v>
      </c>
    </row>
    <row r="86" spans="1:23" ht="15" customHeight="1" x14ac:dyDescent="0.25">
      <c r="A86" s="252"/>
      <c r="B86" s="20"/>
      <c r="C86" s="9">
        <v>850</v>
      </c>
      <c r="D86" s="8" t="s">
        <v>14</v>
      </c>
      <c r="E86" s="9">
        <v>300</v>
      </c>
      <c r="F86" s="8" t="s">
        <v>14</v>
      </c>
      <c r="G86" s="9">
        <v>600</v>
      </c>
      <c r="H86" s="9"/>
      <c r="I86" s="245" t="s">
        <v>67</v>
      </c>
      <c r="J86" s="61"/>
      <c r="K86" s="124">
        <v>2675</v>
      </c>
      <c r="L86" s="124">
        <v>2758</v>
      </c>
      <c r="M86" s="124" t="s">
        <v>184</v>
      </c>
      <c r="N86" s="126"/>
      <c r="O86" s="164"/>
      <c r="P86" s="164">
        <f t="shared" si="1"/>
        <v>3353.38</v>
      </c>
      <c r="Q86" s="125"/>
      <c r="R86" s="130"/>
      <c r="S86" s="130">
        <f t="shared" si="2"/>
        <v>2515.0349999999999</v>
      </c>
      <c r="U86" s="164">
        <v>3093</v>
      </c>
      <c r="W86" s="164">
        <v>3134</v>
      </c>
    </row>
    <row r="87" spans="1:23" s="4" customFormat="1" ht="15" customHeight="1" x14ac:dyDescent="0.25">
      <c r="A87" s="252"/>
      <c r="B87" s="20"/>
      <c r="C87" s="242" t="s">
        <v>96</v>
      </c>
      <c r="D87" s="243"/>
      <c r="E87" s="243"/>
      <c r="F87" s="243"/>
      <c r="G87" s="243"/>
      <c r="H87" s="244"/>
      <c r="I87" s="246"/>
      <c r="J87" s="61"/>
      <c r="K87" s="124">
        <v>2240.0730000000003</v>
      </c>
      <c r="L87" s="124">
        <v>2322.5950000000007</v>
      </c>
      <c r="M87" s="124"/>
      <c r="N87" s="126"/>
      <c r="O87" s="164"/>
      <c r="P87" s="164">
        <f t="shared" si="1"/>
        <v>2814.1000000000004</v>
      </c>
      <c r="Q87" s="125"/>
      <c r="R87" s="130"/>
      <c r="S87" s="130">
        <f t="shared" si="2"/>
        <v>2110.5750000000003</v>
      </c>
      <c r="U87" s="164">
        <v>2589</v>
      </c>
      <c r="W87" s="164">
        <v>2630</v>
      </c>
    </row>
    <row r="88" spans="1:23" ht="15" customHeight="1" x14ac:dyDescent="0.25">
      <c r="A88" s="252"/>
      <c r="B88" s="20"/>
      <c r="C88" s="9">
        <v>850</v>
      </c>
      <c r="D88" s="8" t="s">
        <v>14</v>
      </c>
      <c r="E88" s="9">
        <v>400</v>
      </c>
      <c r="F88" s="8" t="s">
        <v>14</v>
      </c>
      <c r="G88" s="9">
        <v>600</v>
      </c>
      <c r="H88" s="9"/>
      <c r="I88" s="245" t="s">
        <v>27</v>
      </c>
      <c r="J88" s="61"/>
      <c r="K88" s="124">
        <v>3128</v>
      </c>
      <c r="L88" s="124">
        <v>3238</v>
      </c>
      <c r="M88" s="124" t="s">
        <v>185</v>
      </c>
      <c r="N88" s="126"/>
      <c r="O88" s="164"/>
      <c r="P88" s="164">
        <f t="shared" si="1"/>
        <v>3952.5800000000004</v>
      </c>
      <c r="Q88" s="125"/>
      <c r="R88" s="130"/>
      <c r="S88" s="130">
        <f t="shared" si="2"/>
        <v>2964.4350000000004</v>
      </c>
      <c r="U88" s="164">
        <v>3638</v>
      </c>
      <c r="W88" s="164">
        <v>3694</v>
      </c>
    </row>
    <row r="89" spans="1:23" s="4" customFormat="1" ht="15" customHeight="1" x14ac:dyDescent="0.25">
      <c r="A89" s="252"/>
      <c r="B89" s="20"/>
      <c r="C89" s="242" t="s">
        <v>96</v>
      </c>
      <c r="D89" s="243"/>
      <c r="E89" s="243"/>
      <c r="F89" s="243"/>
      <c r="G89" s="243"/>
      <c r="H89" s="244"/>
      <c r="I89" s="246"/>
      <c r="J89" s="61"/>
      <c r="K89" s="124">
        <v>2547.5340000000006</v>
      </c>
      <c r="L89" s="124">
        <v>2658.0070000000005</v>
      </c>
      <c r="M89" s="124"/>
      <c r="N89" s="126"/>
      <c r="O89" s="164"/>
      <c r="P89" s="164">
        <f t="shared" si="1"/>
        <v>3233.54</v>
      </c>
      <c r="Q89" s="125"/>
      <c r="R89" s="130"/>
      <c r="S89" s="130">
        <f t="shared" si="2"/>
        <v>2425.1549999999997</v>
      </c>
      <c r="U89" s="164">
        <v>2966</v>
      </c>
      <c r="W89" s="164">
        <v>3022</v>
      </c>
    </row>
    <row r="90" spans="1:23" ht="15" customHeight="1" x14ac:dyDescent="0.25">
      <c r="A90" s="252"/>
      <c r="B90" s="20"/>
      <c r="C90" s="8">
        <v>850</v>
      </c>
      <c r="D90" s="8" t="s">
        <v>14</v>
      </c>
      <c r="E90" s="8">
        <v>500</v>
      </c>
      <c r="F90" s="8" t="s">
        <v>14</v>
      </c>
      <c r="G90" s="8">
        <v>600</v>
      </c>
      <c r="H90" s="8"/>
      <c r="I90" s="245" t="s">
        <v>28</v>
      </c>
      <c r="J90" s="61"/>
      <c r="K90" s="124">
        <v>3596</v>
      </c>
      <c r="L90" s="124">
        <v>3732</v>
      </c>
      <c r="M90" s="124" t="s">
        <v>186</v>
      </c>
      <c r="N90" s="126"/>
      <c r="O90" s="164"/>
      <c r="P90" s="164">
        <f t="shared" si="1"/>
        <v>4547.5</v>
      </c>
      <c r="Q90" s="125"/>
      <c r="R90" s="130"/>
      <c r="S90" s="130">
        <f t="shared" si="2"/>
        <v>3410.625</v>
      </c>
      <c r="U90" s="164">
        <v>4181</v>
      </c>
      <c r="W90" s="164">
        <v>4250</v>
      </c>
    </row>
    <row r="91" spans="1:23" ht="15" customHeight="1" x14ac:dyDescent="0.25">
      <c r="A91" s="253"/>
      <c r="B91" s="17"/>
      <c r="C91" s="242" t="s">
        <v>96</v>
      </c>
      <c r="D91" s="243"/>
      <c r="E91" s="243"/>
      <c r="F91" s="243"/>
      <c r="G91" s="243"/>
      <c r="H91" s="244"/>
      <c r="I91" s="246"/>
      <c r="J91" s="61"/>
      <c r="K91" s="124">
        <v>2870.967000000001</v>
      </c>
      <c r="L91" s="124">
        <v>3006.7290000000007</v>
      </c>
      <c r="M91" s="124"/>
      <c r="N91" s="126"/>
      <c r="O91" s="164"/>
      <c r="P91" s="164">
        <f t="shared" si="1"/>
        <v>3648.7000000000003</v>
      </c>
      <c r="Q91" s="125"/>
      <c r="R91" s="130"/>
      <c r="S91" s="130">
        <f t="shared" si="2"/>
        <v>2736.5250000000001</v>
      </c>
      <c r="U91" s="164">
        <v>3341</v>
      </c>
      <c r="W91" s="164">
        <v>3410</v>
      </c>
    </row>
    <row r="92" spans="1:23" ht="15" customHeight="1" x14ac:dyDescent="0.25">
      <c r="A92" s="251" t="s">
        <v>75</v>
      </c>
      <c r="B92" s="20"/>
      <c r="C92" s="8"/>
      <c r="D92" s="8"/>
      <c r="E92" s="8"/>
      <c r="F92" s="8"/>
      <c r="G92" s="8"/>
      <c r="H92" s="8"/>
      <c r="I92" s="86"/>
      <c r="J92" s="61"/>
      <c r="K92" s="124"/>
      <c r="L92" s="124"/>
      <c r="M92" s="124"/>
      <c r="N92" s="126"/>
      <c r="O92" s="164"/>
      <c r="P92" s="164"/>
      <c r="Q92" s="125"/>
      <c r="R92" s="130"/>
      <c r="S92" s="130"/>
      <c r="U92" s="164"/>
      <c r="W92" s="164"/>
    </row>
    <row r="93" spans="1:23" ht="15" customHeight="1" x14ac:dyDescent="0.25">
      <c r="A93" s="252"/>
      <c r="B93" s="20"/>
      <c r="C93" s="8">
        <v>850</v>
      </c>
      <c r="D93" s="8" t="s">
        <v>14</v>
      </c>
      <c r="E93" s="8">
        <v>400</v>
      </c>
      <c r="F93" s="8" t="s">
        <v>14</v>
      </c>
      <c r="G93" s="8">
        <v>600</v>
      </c>
      <c r="H93" s="8"/>
      <c r="I93" s="245" t="s">
        <v>32</v>
      </c>
      <c r="J93" s="85"/>
      <c r="K93" s="124">
        <v>3890</v>
      </c>
      <c r="L93" s="124">
        <v>3998</v>
      </c>
      <c r="M93" s="124" t="s">
        <v>187</v>
      </c>
      <c r="N93" s="126"/>
      <c r="O93" s="164"/>
      <c r="P93" s="164">
        <f t="shared" si="1"/>
        <v>4590.3</v>
      </c>
      <c r="Q93" s="125"/>
      <c r="R93" s="130"/>
      <c r="S93" s="130">
        <f>P93-P93*25%</f>
        <v>3442.7250000000004</v>
      </c>
      <c r="U93" s="164">
        <v>4234</v>
      </c>
      <c r="W93" s="164">
        <v>4290</v>
      </c>
    </row>
    <row r="94" spans="1:23" s="4" customFormat="1" ht="15" customHeight="1" x14ac:dyDescent="0.25">
      <c r="A94" s="252"/>
      <c r="B94" s="20"/>
      <c r="C94" s="242" t="s">
        <v>96</v>
      </c>
      <c r="D94" s="243"/>
      <c r="E94" s="243"/>
      <c r="F94" s="243"/>
      <c r="G94" s="243"/>
      <c r="H94" s="243"/>
      <c r="I94" s="246"/>
      <c r="J94" s="85"/>
      <c r="K94" s="124">
        <v>3310.1970000000006</v>
      </c>
      <c r="L94" s="124">
        <v>3418.0080000000012</v>
      </c>
      <c r="M94" s="124"/>
      <c r="N94" s="126"/>
      <c r="O94" s="164"/>
      <c r="P94" s="164">
        <f t="shared" si="1"/>
        <v>3871.26</v>
      </c>
      <c r="Q94" s="125"/>
      <c r="R94" s="130"/>
      <c r="S94" s="130">
        <f>P94-P94*25%</f>
        <v>2903.4450000000002</v>
      </c>
      <c r="U94" s="164">
        <v>3562</v>
      </c>
      <c r="W94" s="164">
        <v>3618</v>
      </c>
    </row>
    <row r="95" spans="1:23" ht="18" customHeight="1" x14ac:dyDescent="0.25">
      <c r="A95" s="252"/>
      <c r="B95" s="20"/>
      <c r="C95" s="9">
        <v>850</v>
      </c>
      <c r="D95" s="9" t="s">
        <v>14</v>
      </c>
      <c r="E95" s="9">
        <v>500</v>
      </c>
      <c r="F95" s="9" t="s">
        <v>14</v>
      </c>
      <c r="G95" s="9">
        <v>600</v>
      </c>
      <c r="H95" s="9"/>
      <c r="I95" s="245" t="s">
        <v>40</v>
      </c>
      <c r="J95" s="85"/>
      <c r="K95" s="124">
        <v>4420</v>
      </c>
      <c r="L95" s="124">
        <v>4557</v>
      </c>
      <c r="M95" s="124" t="s">
        <v>188</v>
      </c>
      <c r="N95" s="126"/>
      <c r="O95" s="164"/>
      <c r="P95" s="164">
        <f t="shared" si="1"/>
        <v>5246.21</v>
      </c>
      <c r="Q95" s="125"/>
      <c r="R95" s="130"/>
      <c r="S95" s="130">
        <f>P95-P95*25%</f>
        <v>3934.6575000000003</v>
      </c>
      <c r="U95" s="164">
        <v>4835</v>
      </c>
      <c r="W95" s="164">
        <v>4903</v>
      </c>
    </row>
    <row r="96" spans="1:23" ht="21.75" customHeight="1" x14ac:dyDescent="0.25">
      <c r="A96" s="253"/>
      <c r="B96" s="17"/>
      <c r="C96" s="242" t="s">
        <v>96</v>
      </c>
      <c r="D96" s="243"/>
      <c r="E96" s="243"/>
      <c r="F96" s="243"/>
      <c r="G96" s="243"/>
      <c r="H96" s="243"/>
      <c r="I96" s="246"/>
      <c r="J96" s="85"/>
      <c r="K96" s="124">
        <v>3694.8560000000007</v>
      </c>
      <c r="L96" s="124">
        <v>3831.949000000001</v>
      </c>
      <c r="M96" s="124"/>
      <c r="N96" s="126"/>
      <c r="O96" s="164"/>
      <c r="P96" s="164">
        <f t="shared" si="1"/>
        <v>4347.41</v>
      </c>
      <c r="Q96" s="125"/>
      <c r="R96" s="130"/>
      <c r="S96" s="130">
        <f>P96-P96*25%</f>
        <v>3260.5574999999999</v>
      </c>
      <c r="U96" s="164">
        <v>3995</v>
      </c>
      <c r="W96" s="164">
        <v>4063</v>
      </c>
    </row>
    <row r="97" spans="1:23" ht="15" customHeight="1" x14ac:dyDescent="0.25">
      <c r="A97" s="252" t="s">
        <v>52</v>
      </c>
      <c r="B97" s="20"/>
      <c r="C97" s="11"/>
      <c r="D97" s="11"/>
      <c r="E97" s="11"/>
      <c r="F97" s="11"/>
      <c r="G97" s="11"/>
      <c r="H97" s="11"/>
      <c r="I97" s="49"/>
      <c r="J97" s="61"/>
      <c r="K97" s="124"/>
      <c r="L97" s="124"/>
      <c r="M97" s="124"/>
      <c r="N97" s="126"/>
      <c r="O97" s="164"/>
      <c r="P97" s="164"/>
      <c r="Q97" s="125"/>
      <c r="R97" s="130"/>
      <c r="S97" s="130"/>
      <c r="U97" s="164"/>
      <c r="W97" s="164"/>
    </row>
    <row r="98" spans="1:23" ht="15" customHeight="1" x14ac:dyDescent="0.25">
      <c r="A98" s="252"/>
      <c r="B98" s="20"/>
      <c r="C98" s="9">
        <v>850</v>
      </c>
      <c r="D98" s="9" t="s">
        <v>14</v>
      </c>
      <c r="E98" s="9">
        <v>600</v>
      </c>
      <c r="F98" s="9" t="s">
        <v>14</v>
      </c>
      <c r="G98" s="9">
        <v>600</v>
      </c>
      <c r="H98" s="9"/>
      <c r="I98" s="245" t="s">
        <v>51</v>
      </c>
      <c r="J98" s="61"/>
      <c r="K98" s="124">
        <v>3347</v>
      </c>
      <c r="L98" s="124">
        <v>3376</v>
      </c>
      <c r="M98" s="124" t="s">
        <v>189</v>
      </c>
      <c r="N98" s="126"/>
      <c r="O98" s="164"/>
      <c r="P98" s="164">
        <f t="shared" si="1"/>
        <v>4306.75</v>
      </c>
      <c r="Q98" s="125"/>
      <c r="R98" s="130"/>
      <c r="S98" s="130">
        <f>P98-P98*25%</f>
        <v>3230.0625</v>
      </c>
      <c r="U98" s="164">
        <v>4005</v>
      </c>
      <c r="W98" s="164">
        <v>4025</v>
      </c>
    </row>
    <row r="99" spans="1:23" ht="15" customHeight="1" x14ac:dyDescent="0.25">
      <c r="A99" s="252"/>
      <c r="B99" s="20"/>
      <c r="C99" s="247" t="s">
        <v>96</v>
      </c>
      <c r="D99" s="243"/>
      <c r="E99" s="243"/>
      <c r="F99" s="243"/>
      <c r="G99" s="243"/>
      <c r="H99" s="244"/>
      <c r="I99" s="246"/>
      <c r="J99" s="61"/>
      <c r="K99" s="124">
        <v>2476.9910000000004</v>
      </c>
      <c r="L99" s="124">
        <v>2506.2730000000006</v>
      </c>
      <c r="M99" s="124"/>
      <c r="N99" s="126"/>
      <c r="O99" s="164"/>
      <c r="P99" s="164">
        <f t="shared" si="1"/>
        <v>3228.19</v>
      </c>
      <c r="Q99" s="125"/>
      <c r="R99" s="130"/>
      <c r="S99" s="130">
        <f>P99-P99*25%</f>
        <v>2421.1424999999999</v>
      </c>
      <c r="U99" s="164">
        <v>2997</v>
      </c>
      <c r="W99" s="164">
        <v>3017</v>
      </c>
    </row>
    <row r="100" spans="1:23" ht="15" customHeight="1" x14ac:dyDescent="0.25">
      <c r="A100" s="253"/>
      <c r="B100" s="17"/>
      <c r="C100" s="8"/>
      <c r="D100" s="8"/>
      <c r="E100" s="8"/>
      <c r="F100" s="8"/>
      <c r="G100" s="8"/>
      <c r="H100" s="8"/>
      <c r="I100" s="48"/>
      <c r="J100" s="61"/>
      <c r="K100" s="124"/>
      <c r="L100" s="124"/>
      <c r="M100" s="124"/>
      <c r="N100" s="126"/>
      <c r="O100" s="164"/>
      <c r="P100" s="164"/>
      <c r="Q100" s="125"/>
      <c r="R100" s="130"/>
      <c r="S100" s="130"/>
      <c r="U100" s="164"/>
      <c r="W100" s="164"/>
    </row>
    <row r="101" spans="1:23" ht="15" customHeight="1" x14ac:dyDescent="0.25">
      <c r="A101" s="251" t="s">
        <v>29</v>
      </c>
      <c r="B101" s="20"/>
      <c r="C101" s="10"/>
      <c r="D101" s="10"/>
      <c r="E101" s="10"/>
      <c r="F101" s="10"/>
      <c r="G101" s="10"/>
      <c r="H101" s="10"/>
      <c r="I101" s="47"/>
      <c r="J101" s="61"/>
      <c r="K101" s="124"/>
      <c r="L101" s="124"/>
      <c r="M101" s="124"/>
      <c r="N101" s="126"/>
      <c r="O101" s="164"/>
      <c r="P101" s="164"/>
      <c r="Q101" s="125"/>
      <c r="R101" s="130"/>
      <c r="S101" s="130"/>
      <c r="U101" s="164"/>
      <c r="W101" s="164"/>
    </row>
    <row r="102" spans="1:23" ht="15" customHeight="1" x14ac:dyDescent="0.25">
      <c r="A102" s="252"/>
      <c r="B102" s="20"/>
      <c r="C102" s="9">
        <v>850</v>
      </c>
      <c r="D102" s="9" t="s">
        <v>14</v>
      </c>
      <c r="E102" s="9">
        <v>600</v>
      </c>
      <c r="F102" s="9" t="s">
        <v>14</v>
      </c>
      <c r="G102" s="9">
        <v>600</v>
      </c>
      <c r="H102" s="9"/>
      <c r="I102" s="245" t="s">
        <v>30</v>
      </c>
      <c r="J102" s="61"/>
      <c r="K102" s="124">
        <v>4201</v>
      </c>
      <c r="L102" s="124">
        <v>4364</v>
      </c>
      <c r="M102" s="124" t="s">
        <v>190</v>
      </c>
      <c r="N102" s="126"/>
      <c r="O102" s="164"/>
      <c r="P102" s="164">
        <f t="shared" si="1"/>
        <v>5323.25</v>
      </c>
      <c r="Q102" s="125"/>
      <c r="R102" s="130"/>
      <c r="S102" s="130">
        <f>P102-P102*25%</f>
        <v>3992.4375</v>
      </c>
      <c r="U102" s="164">
        <v>4892</v>
      </c>
      <c r="W102" s="164">
        <v>4975</v>
      </c>
    </row>
    <row r="103" spans="1:23" s="4" customFormat="1" ht="15" customHeight="1" x14ac:dyDescent="0.25">
      <c r="A103" s="252"/>
      <c r="B103" s="20"/>
      <c r="C103" s="242" t="s">
        <v>96</v>
      </c>
      <c r="D103" s="243"/>
      <c r="E103" s="243"/>
      <c r="F103" s="243"/>
      <c r="G103" s="243"/>
      <c r="H103" s="244"/>
      <c r="I103" s="246"/>
      <c r="J103" s="61"/>
      <c r="K103" s="124">
        <v>3331.4930000000008</v>
      </c>
      <c r="L103" s="124">
        <v>3493.8750000000014</v>
      </c>
      <c r="M103" s="124"/>
      <c r="N103" s="126"/>
      <c r="O103" s="164"/>
      <c r="P103" s="164">
        <f t="shared" si="1"/>
        <v>4244.6900000000005</v>
      </c>
      <c r="Q103" s="125"/>
      <c r="R103" s="130"/>
      <c r="S103" s="130">
        <f>P103-P103*25%</f>
        <v>3183.5175000000004</v>
      </c>
      <c r="U103" s="164">
        <v>3884</v>
      </c>
      <c r="W103" s="164">
        <v>3967</v>
      </c>
    </row>
    <row r="104" spans="1:23" ht="15" customHeight="1" x14ac:dyDescent="0.25">
      <c r="A104" s="252"/>
      <c r="B104" s="20"/>
      <c r="C104" s="9">
        <v>850</v>
      </c>
      <c r="D104" s="9" t="s">
        <v>14</v>
      </c>
      <c r="E104" s="9">
        <v>800</v>
      </c>
      <c r="F104" s="9" t="s">
        <v>14</v>
      </c>
      <c r="G104" s="9">
        <v>600</v>
      </c>
      <c r="H104" s="9"/>
      <c r="I104" s="245" t="s">
        <v>31</v>
      </c>
      <c r="J104" s="61"/>
      <c r="K104" s="124">
        <v>5140</v>
      </c>
      <c r="L104" s="124">
        <v>5358</v>
      </c>
      <c r="M104" s="124" t="s">
        <v>191</v>
      </c>
      <c r="N104" s="126"/>
      <c r="O104" s="164"/>
      <c r="P104" s="164">
        <f t="shared" si="1"/>
        <v>6517.3700000000008</v>
      </c>
      <c r="Q104" s="125"/>
      <c r="R104" s="130"/>
      <c r="S104" s="130">
        <f>P104-P104*25%</f>
        <v>4888.0275000000001</v>
      </c>
      <c r="U104" s="164">
        <v>5980</v>
      </c>
      <c r="W104" s="164">
        <v>6091</v>
      </c>
    </row>
    <row r="105" spans="1:23" ht="15" customHeight="1" x14ac:dyDescent="0.25">
      <c r="A105" s="253"/>
      <c r="B105" s="17"/>
      <c r="C105" s="242" t="s">
        <v>96</v>
      </c>
      <c r="D105" s="243"/>
      <c r="E105" s="243"/>
      <c r="F105" s="243"/>
      <c r="G105" s="243"/>
      <c r="H105" s="244"/>
      <c r="I105" s="246"/>
      <c r="J105" s="61"/>
      <c r="K105" s="124">
        <v>3979.6900000000014</v>
      </c>
      <c r="L105" s="124">
        <v>4197.9740000000011</v>
      </c>
      <c r="M105" s="124"/>
      <c r="N105" s="126"/>
      <c r="O105" s="164"/>
      <c r="P105" s="164">
        <f t="shared" si="1"/>
        <v>5079.29</v>
      </c>
      <c r="Q105" s="125"/>
      <c r="R105" s="130"/>
      <c r="S105" s="130">
        <f>P105-P105*25%</f>
        <v>3809.4674999999997</v>
      </c>
      <c r="U105" s="164">
        <v>4636</v>
      </c>
      <c r="W105" s="164">
        <v>4747</v>
      </c>
    </row>
    <row r="106" spans="1:23" s="4" customFormat="1" ht="15" customHeight="1" x14ac:dyDescent="0.25">
      <c r="A106" s="251" t="s">
        <v>42</v>
      </c>
      <c r="B106" s="20"/>
      <c r="C106" s="8"/>
      <c r="D106" s="8"/>
      <c r="E106" s="8"/>
      <c r="F106" s="8"/>
      <c r="G106" s="8"/>
      <c r="H106" s="8"/>
      <c r="I106" s="46"/>
      <c r="J106" s="61"/>
      <c r="K106" s="124"/>
      <c r="L106" s="124"/>
      <c r="M106" s="124"/>
      <c r="N106" s="126"/>
      <c r="O106" s="164"/>
      <c r="P106" s="164"/>
      <c r="Q106" s="125"/>
      <c r="R106" s="130"/>
      <c r="S106" s="130"/>
      <c r="U106" s="164"/>
      <c r="W106" s="164"/>
    </row>
    <row r="107" spans="1:23" s="4" customFormat="1" ht="15" customHeight="1" x14ac:dyDescent="0.25">
      <c r="A107" s="252"/>
      <c r="B107" s="20"/>
      <c r="C107" s="9">
        <v>850</v>
      </c>
      <c r="D107" s="9" t="s">
        <v>14</v>
      </c>
      <c r="E107" s="9">
        <v>600</v>
      </c>
      <c r="F107" s="9" t="s">
        <v>14</v>
      </c>
      <c r="G107" s="9">
        <v>600</v>
      </c>
      <c r="H107" s="9"/>
      <c r="I107" s="245" t="s">
        <v>41</v>
      </c>
      <c r="J107" s="61"/>
      <c r="K107" s="124">
        <v>5099</v>
      </c>
      <c r="L107" s="124">
        <v>5260</v>
      </c>
      <c r="M107" s="124" t="s">
        <v>192</v>
      </c>
      <c r="N107" s="126"/>
      <c r="O107" s="164"/>
      <c r="P107" s="164">
        <f t="shared" si="1"/>
        <v>6012.33</v>
      </c>
      <c r="Q107" s="125"/>
      <c r="R107" s="130"/>
      <c r="S107" s="130">
        <f>P107-P107*25%</f>
        <v>4509.2474999999995</v>
      </c>
      <c r="U107" s="164">
        <v>5535</v>
      </c>
      <c r="W107" s="164">
        <v>5619</v>
      </c>
    </row>
    <row r="108" spans="1:23" s="4" customFormat="1" ht="15" customHeight="1" x14ac:dyDescent="0.25">
      <c r="A108" s="252"/>
      <c r="B108" s="20"/>
      <c r="C108" s="242" t="s">
        <v>96</v>
      </c>
      <c r="D108" s="243"/>
      <c r="E108" s="243"/>
      <c r="F108" s="243"/>
      <c r="G108" s="243"/>
      <c r="H108" s="244"/>
      <c r="I108" s="246"/>
      <c r="J108" s="61"/>
      <c r="K108" s="124">
        <v>4228.5870000000014</v>
      </c>
      <c r="L108" s="124">
        <v>4389.6380000000008</v>
      </c>
      <c r="M108" s="124"/>
      <c r="N108" s="126"/>
      <c r="O108" s="164"/>
      <c r="P108" s="164">
        <f t="shared" si="1"/>
        <v>4933.7700000000004</v>
      </c>
      <c r="Q108" s="125"/>
      <c r="R108" s="130"/>
      <c r="S108" s="130">
        <f>P108-P108*25%</f>
        <v>3700.3275000000003</v>
      </c>
      <c r="U108" s="164">
        <v>4527</v>
      </c>
      <c r="W108" s="164">
        <v>4611</v>
      </c>
    </row>
    <row r="109" spans="1:23" s="4" customFormat="1" ht="15" customHeight="1" x14ac:dyDescent="0.25">
      <c r="A109" s="252"/>
      <c r="B109" s="20"/>
      <c r="C109" s="9">
        <v>850</v>
      </c>
      <c r="D109" s="9" t="s">
        <v>14</v>
      </c>
      <c r="E109" s="9">
        <v>800</v>
      </c>
      <c r="F109" s="9" t="s">
        <v>14</v>
      </c>
      <c r="G109" s="9">
        <v>600</v>
      </c>
      <c r="H109" s="9"/>
      <c r="I109" s="245" t="s">
        <v>43</v>
      </c>
      <c r="J109" s="61"/>
      <c r="K109" s="124">
        <v>6171</v>
      </c>
      <c r="L109" s="124">
        <v>6387</v>
      </c>
      <c r="M109" s="124" t="s">
        <v>193</v>
      </c>
      <c r="N109" s="126"/>
      <c r="O109" s="164"/>
      <c r="P109" s="164">
        <f t="shared" si="1"/>
        <v>7252.46</v>
      </c>
      <c r="Q109" s="125"/>
      <c r="R109" s="130"/>
      <c r="S109" s="130">
        <f>P109-P109*25%</f>
        <v>5439.3450000000003</v>
      </c>
      <c r="U109" s="164">
        <v>6666</v>
      </c>
      <c r="W109" s="164">
        <v>6778</v>
      </c>
    </row>
    <row r="110" spans="1:23" s="4" customFormat="1" ht="15" customHeight="1" x14ac:dyDescent="0.25">
      <c r="A110" s="253"/>
      <c r="B110" s="17"/>
      <c r="C110" s="242" t="s">
        <v>96</v>
      </c>
      <c r="D110" s="243"/>
      <c r="E110" s="243"/>
      <c r="F110" s="243"/>
      <c r="G110" s="243"/>
      <c r="H110" s="244"/>
      <c r="I110" s="246"/>
      <c r="J110" s="61"/>
      <c r="K110" s="124">
        <v>5011.2150000000011</v>
      </c>
      <c r="L110" s="124">
        <v>5226.8370000000014</v>
      </c>
      <c r="M110" s="124"/>
      <c r="N110" s="126"/>
      <c r="O110" s="164"/>
      <c r="P110" s="164">
        <f t="shared" si="1"/>
        <v>5814.38</v>
      </c>
      <c r="Q110" s="125"/>
      <c r="R110" s="130"/>
      <c r="S110" s="130">
        <f>P110-P110*25%</f>
        <v>4360.7849999999999</v>
      </c>
      <c r="U110" s="164">
        <v>5322</v>
      </c>
      <c r="W110" s="164">
        <v>5434</v>
      </c>
    </row>
    <row r="111" spans="1:23" s="4" customFormat="1" ht="15" customHeight="1" x14ac:dyDescent="0.25">
      <c r="A111" s="251" t="s">
        <v>77</v>
      </c>
      <c r="B111" s="20"/>
      <c r="C111" s="7"/>
      <c r="D111" s="7"/>
      <c r="E111" s="7"/>
      <c r="F111" s="7"/>
      <c r="G111" s="7"/>
      <c r="H111" s="7"/>
      <c r="I111" s="54"/>
      <c r="J111" s="61"/>
      <c r="K111" s="124"/>
      <c r="L111" s="124"/>
      <c r="M111" s="124"/>
      <c r="N111" s="126"/>
      <c r="O111" s="164"/>
      <c r="P111" s="164"/>
      <c r="Q111" s="125"/>
      <c r="R111" s="130"/>
      <c r="S111" s="130"/>
      <c r="U111" s="164"/>
      <c r="W111" s="164"/>
    </row>
    <row r="112" spans="1:23" s="4" customFormat="1" ht="15" customHeight="1" x14ac:dyDescent="0.25">
      <c r="A112" s="252"/>
      <c r="B112" s="20"/>
      <c r="C112" s="9">
        <v>850</v>
      </c>
      <c r="D112" s="9" t="s">
        <v>14</v>
      </c>
      <c r="E112" s="9">
        <v>600</v>
      </c>
      <c r="F112" s="9" t="s">
        <v>14</v>
      </c>
      <c r="G112" s="9">
        <v>600</v>
      </c>
      <c r="H112" s="9"/>
      <c r="I112" s="245" t="s">
        <v>69</v>
      </c>
      <c r="J112" s="61"/>
      <c r="K112" s="124">
        <v>5083</v>
      </c>
      <c r="L112" s="124">
        <v>5246</v>
      </c>
      <c r="M112" s="124" t="s">
        <v>194</v>
      </c>
      <c r="N112" s="126"/>
      <c r="O112" s="164"/>
      <c r="P112" s="164">
        <f t="shared" si="1"/>
        <v>6325.84</v>
      </c>
      <c r="Q112" s="125"/>
      <c r="R112" s="130"/>
      <c r="S112" s="130">
        <f>P112-P112*25%</f>
        <v>4744.38</v>
      </c>
      <c r="U112" s="164">
        <v>5829</v>
      </c>
      <c r="W112" s="164">
        <v>5912</v>
      </c>
    </row>
    <row r="113" spans="1:23" s="4" customFormat="1" ht="15" customHeight="1" x14ac:dyDescent="0.25">
      <c r="A113" s="252"/>
      <c r="B113" s="20"/>
      <c r="C113" s="242" t="s">
        <v>96</v>
      </c>
      <c r="D113" s="243"/>
      <c r="E113" s="243"/>
      <c r="F113" s="243"/>
      <c r="G113" s="243"/>
      <c r="H113" s="244"/>
      <c r="I113" s="246"/>
      <c r="J113" s="61"/>
      <c r="K113" s="124">
        <v>4212.6150000000016</v>
      </c>
      <c r="L113" s="124">
        <v>4376.3280000000004</v>
      </c>
      <c r="M113" s="124"/>
      <c r="N113" s="126"/>
      <c r="O113" s="164"/>
      <c r="P113" s="164">
        <f t="shared" si="1"/>
        <v>5247.2800000000007</v>
      </c>
      <c r="Q113" s="125"/>
      <c r="R113" s="130"/>
      <c r="S113" s="130">
        <f>P113-P113*25%</f>
        <v>3935.4600000000005</v>
      </c>
      <c r="U113" s="164">
        <v>4821</v>
      </c>
      <c r="W113" s="164">
        <v>4904</v>
      </c>
    </row>
    <row r="114" spans="1:23" s="4" customFormat="1" ht="15" customHeight="1" x14ac:dyDescent="0.25">
      <c r="A114" s="252"/>
      <c r="B114" s="20"/>
      <c r="C114" s="9">
        <v>850</v>
      </c>
      <c r="D114" s="9" t="s">
        <v>14</v>
      </c>
      <c r="E114" s="9">
        <v>800</v>
      </c>
      <c r="F114" s="9" t="s">
        <v>14</v>
      </c>
      <c r="G114" s="9">
        <v>600</v>
      </c>
      <c r="H114" s="9"/>
      <c r="I114" s="245" t="s">
        <v>70</v>
      </c>
      <c r="J114" s="61"/>
      <c r="K114" s="124">
        <v>6031</v>
      </c>
      <c r="L114" s="124">
        <v>6248</v>
      </c>
      <c r="M114" s="124" t="s">
        <v>195</v>
      </c>
      <c r="N114" s="126"/>
      <c r="O114" s="164"/>
      <c r="P114" s="164">
        <f t="shared" si="1"/>
        <v>7491.0700000000006</v>
      </c>
      <c r="Q114" s="125"/>
      <c r="R114" s="130"/>
      <c r="S114" s="130">
        <f>P114-P114*25%</f>
        <v>5618.3025000000007</v>
      </c>
      <c r="U114" s="164">
        <v>6889</v>
      </c>
      <c r="W114" s="164">
        <v>7001</v>
      </c>
    </row>
    <row r="115" spans="1:23" s="4" customFormat="1" ht="15" customHeight="1" x14ac:dyDescent="0.25">
      <c r="A115" s="252"/>
      <c r="B115" s="20"/>
      <c r="C115" s="242" t="s">
        <v>96</v>
      </c>
      <c r="D115" s="243"/>
      <c r="E115" s="243"/>
      <c r="F115" s="243"/>
      <c r="G115" s="243"/>
      <c r="H115" s="244"/>
      <c r="I115" s="246"/>
      <c r="J115" s="61"/>
      <c r="K115" s="124">
        <v>4871.4600000000019</v>
      </c>
      <c r="L115" s="124">
        <v>5088.4130000000014</v>
      </c>
      <c r="M115" s="124"/>
      <c r="N115" s="126"/>
      <c r="O115" s="164"/>
      <c r="P115" s="164">
        <f t="shared" si="1"/>
        <v>6052.9900000000007</v>
      </c>
      <c r="Q115" s="125"/>
      <c r="R115" s="130"/>
      <c r="S115" s="130">
        <f>P115-P115*25%</f>
        <v>4539.7425000000003</v>
      </c>
      <c r="U115" s="164">
        <v>5545</v>
      </c>
      <c r="W115" s="164">
        <v>5657</v>
      </c>
    </row>
    <row r="116" spans="1:23" s="4" customFormat="1" ht="15" customHeight="1" x14ac:dyDescent="0.25">
      <c r="A116" s="253"/>
      <c r="B116" s="17"/>
      <c r="C116" s="8"/>
      <c r="D116" s="8"/>
      <c r="E116" s="8"/>
      <c r="F116" s="8"/>
      <c r="G116" s="8"/>
      <c r="H116" s="8"/>
      <c r="I116" s="48"/>
      <c r="J116" s="61"/>
      <c r="K116" s="124"/>
      <c r="L116" s="124"/>
      <c r="M116" s="124"/>
      <c r="N116" s="126"/>
      <c r="O116" s="164"/>
      <c r="P116" s="164"/>
      <c r="Q116" s="125"/>
      <c r="R116" s="130"/>
      <c r="S116" s="130"/>
      <c r="U116" s="164"/>
      <c r="W116" s="164"/>
    </row>
    <row r="117" spans="1:23" s="4" customFormat="1" ht="15" customHeight="1" x14ac:dyDescent="0.25">
      <c r="A117" s="252" t="s">
        <v>33</v>
      </c>
      <c r="B117" s="20"/>
      <c r="C117" s="9">
        <v>850</v>
      </c>
      <c r="D117" s="9" t="s">
        <v>14</v>
      </c>
      <c r="E117" s="9">
        <v>400</v>
      </c>
      <c r="F117" s="9" t="s">
        <v>14</v>
      </c>
      <c r="G117" s="9">
        <v>600</v>
      </c>
      <c r="H117" s="9"/>
      <c r="I117" s="245" t="s">
        <v>34</v>
      </c>
      <c r="J117" s="61"/>
      <c r="K117" s="124">
        <v>4633</v>
      </c>
      <c r="L117" s="124">
        <v>4739</v>
      </c>
      <c r="M117" s="124" t="s">
        <v>196</v>
      </c>
      <c r="N117" s="126"/>
      <c r="O117" s="164"/>
      <c r="P117" s="164">
        <f t="shared" si="1"/>
        <v>5628.2000000000007</v>
      </c>
      <c r="Q117" s="125"/>
      <c r="R117" s="130"/>
      <c r="S117" s="130">
        <f t="shared" ref="S117:S124" si="3">P117-P117*25%</f>
        <v>4221.1500000000005</v>
      </c>
      <c r="U117" s="164">
        <v>5204</v>
      </c>
      <c r="W117" s="164">
        <v>5260</v>
      </c>
    </row>
    <row r="118" spans="1:23" s="4" customFormat="1" ht="15" customHeight="1" x14ac:dyDescent="0.25">
      <c r="A118" s="252"/>
      <c r="B118" s="20"/>
      <c r="C118" s="242" t="s">
        <v>96</v>
      </c>
      <c r="D118" s="243"/>
      <c r="E118" s="243"/>
      <c r="F118" s="243"/>
      <c r="G118" s="243"/>
      <c r="H118" s="244"/>
      <c r="I118" s="246"/>
      <c r="J118" s="61"/>
      <c r="K118" s="124">
        <v>4052.8950000000013</v>
      </c>
      <c r="L118" s="124">
        <v>4159.3750000000009</v>
      </c>
      <c r="M118" s="124"/>
      <c r="N118" s="126"/>
      <c r="O118" s="164"/>
      <c r="P118" s="164">
        <f t="shared" si="1"/>
        <v>4909.16</v>
      </c>
      <c r="Q118" s="125"/>
      <c r="R118" s="130"/>
      <c r="S118" s="130">
        <f t="shared" si="3"/>
        <v>3681.87</v>
      </c>
      <c r="U118" s="164">
        <v>4532</v>
      </c>
      <c r="W118" s="164">
        <v>4588</v>
      </c>
    </row>
    <row r="119" spans="1:23" s="4" customFormat="1" ht="15" customHeight="1" x14ac:dyDescent="0.25">
      <c r="A119" s="252"/>
      <c r="B119" s="20"/>
      <c r="C119" s="9">
        <v>850</v>
      </c>
      <c r="D119" s="9" t="s">
        <v>14</v>
      </c>
      <c r="E119" s="9">
        <v>500</v>
      </c>
      <c r="F119" s="9" t="s">
        <v>14</v>
      </c>
      <c r="G119" s="9">
        <v>600</v>
      </c>
      <c r="H119" s="9"/>
      <c r="I119" s="245" t="s">
        <v>35</v>
      </c>
      <c r="J119" s="61"/>
      <c r="K119" s="124">
        <v>5121</v>
      </c>
      <c r="L119" s="124">
        <v>5257</v>
      </c>
      <c r="M119" s="124" t="s">
        <v>197</v>
      </c>
      <c r="N119" s="126"/>
      <c r="O119" s="164"/>
      <c r="P119" s="164">
        <f t="shared" si="1"/>
        <v>6246.6600000000008</v>
      </c>
      <c r="Q119" s="125"/>
      <c r="R119" s="130"/>
      <c r="S119" s="130">
        <f t="shared" si="3"/>
        <v>4684.9950000000008</v>
      </c>
      <c r="U119" s="164">
        <v>5770</v>
      </c>
      <c r="W119" s="164">
        <v>5838</v>
      </c>
    </row>
    <row r="120" spans="1:23" s="4" customFormat="1" ht="15" customHeight="1" x14ac:dyDescent="0.25">
      <c r="A120" s="252"/>
      <c r="B120" s="20"/>
      <c r="C120" s="242" t="s">
        <v>96</v>
      </c>
      <c r="D120" s="243"/>
      <c r="E120" s="243"/>
      <c r="F120" s="243"/>
      <c r="G120" s="243"/>
      <c r="H120" s="244"/>
      <c r="I120" s="246"/>
      <c r="J120" s="61"/>
      <c r="K120" s="124">
        <v>4396.2930000000006</v>
      </c>
      <c r="L120" s="124">
        <v>4532.0550000000012</v>
      </c>
      <c r="M120" s="124"/>
      <c r="N120" s="126"/>
      <c r="O120" s="164"/>
      <c r="P120" s="164">
        <f t="shared" si="1"/>
        <v>5347.8600000000006</v>
      </c>
      <c r="Q120" s="125"/>
      <c r="R120" s="130"/>
      <c r="S120" s="130">
        <f t="shared" si="3"/>
        <v>4010.8950000000004</v>
      </c>
      <c r="U120" s="164">
        <v>4930</v>
      </c>
      <c r="W120" s="164">
        <v>4998</v>
      </c>
    </row>
    <row r="121" spans="1:23" s="4" customFormat="1" ht="15" customHeight="1" x14ac:dyDescent="0.25">
      <c r="A121" s="252"/>
      <c r="B121" s="20"/>
      <c r="C121" s="9">
        <v>850</v>
      </c>
      <c r="D121" s="9" t="s">
        <v>14</v>
      </c>
      <c r="E121" s="9">
        <v>600</v>
      </c>
      <c r="F121" s="9" t="s">
        <v>14</v>
      </c>
      <c r="G121" s="9">
        <v>600</v>
      </c>
      <c r="H121" s="9"/>
      <c r="I121" s="245" t="s">
        <v>36</v>
      </c>
      <c r="J121" s="61"/>
      <c r="K121" s="124">
        <v>5636</v>
      </c>
      <c r="L121" s="124">
        <v>5799</v>
      </c>
      <c r="M121" s="124" t="s">
        <v>198</v>
      </c>
      <c r="N121" s="126"/>
      <c r="O121" s="164"/>
      <c r="P121" s="164">
        <f t="shared" si="1"/>
        <v>6882.2400000000007</v>
      </c>
      <c r="Q121" s="125"/>
      <c r="R121" s="130"/>
      <c r="S121" s="130">
        <f t="shared" si="3"/>
        <v>5161.68</v>
      </c>
      <c r="U121" s="164">
        <v>6348</v>
      </c>
      <c r="W121" s="164">
        <v>6432</v>
      </c>
    </row>
    <row r="122" spans="1:23" s="4" customFormat="1" ht="15" customHeight="1" x14ac:dyDescent="0.25">
      <c r="A122" s="252"/>
      <c r="B122" s="20"/>
      <c r="C122" s="242" t="s">
        <v>96</v>
      </c>
      <c r="D122" s="243"/>
      <c r="E122" s="243"/>
      <c r="F122" s="243"/>
      <c r="G122" s="243"/>
      <c r="H122" s="244"/>
      <c r="I122" s="246"/>
      <c r="J122" s="61"/>
      <c r="K122" s="124">
        <v>4766.3110000000015</v>
      </c>
      <c r="L122" s="124">
        <v>4928.6930000000002</v>
      </c>
      <c r="M122" s="124"/>
      <c r="N122" s="126"/>
      <c r="O122" s="164"/>
      <c r="P122" s="164">
        <f t="shared" si="1"/>
        <v>5803.68</v>
      </c>
      <c r="Q122" s="125"/>
      <c r="R122" s="130"/>
      <c r="S122" s="130">
        <f t="shared" si="3"/>
        <v>4352.76</v>
      </c>
      <c r="U122" s="164">
        <v>5340</v>
      </c>
      <c r="W122" s="164">
        <v>5424</v>
      </c>
    </row>
    <row r="123" spans="1:23" s="4" customFormat="1" ht="15" customHeight="1" x14ac:dyDescent="0.25">
      <c r="A123" s="252"/>
      <c r="B123" s="20"/>
      <c r="C123" s="9">
        <v>850</v>
      </c>
      <c r="D123" s="9" t="s">
        <v>14</v>
      </c>
      <c r="E123" s="9">
        <v>800</v>
      </c>
      <c r="F123" s="9" t="s">
        <v>14</v>
      </c>
      <c r="G123" s="9">
        <v>600</v>
      </c>
      <c r="H123" s="9"/>
      <c r="I123" s="245" t="s">
        <v>68</v>
      </c>
      <c r="J123" s="61"/>
      <c r="K123" s="124">
        <v>6625</v>
      </c>
      <c r="L123" s="124">
        <v>6841</v>
      </c>
      <c r="M123" s="124" t="s">
        <v>199</v>
      </c>
      <c r="N123" s="126"/>
      <c r="O123" s="164"/>
      <c r="P123" s="164">
        <f t="shared" si="1"/>
        <v>8120.2300000000005</v>
      </c>
      <c r="Q123" s="125"/>
      <c r="R123" s="130"/>
      <c r="S123" s="130">
        <f t="shared" si="3"/>
        <v>6090.1725000000006</v>
      </c>
      <c r="U123" s="164">
        <v>7480</v>
      </c>
      <c r="W123" s="164">
        <v>7589</v>
      </c>
    </row>
    <row r="124" spans="1:23" s="4" customFormat="1" ht="15" customHeight="1" x14ac:dyDescent="0.25">
      <c r="A124" s="253"/>
      <c r="B124" s="17"/>
      <c r="C124" s="242" t="s">
        <v>96</v>
      </c>
      <c r="D124" s="243"/>
      <c r="E124" s="243"/>
      <c r="F124" s="243"/>
      <c r="G124" s="243"/>
      <c r="H124" s="244"/>
      <c r="I124" s="246"/>
      <c r="J124" s="61"/>
      <c r="K124" s="124">
        <v>5465.0860000000021</v>
      </c>
      <c r="L124" s="124">
        <v>5680.7080000000014</v>
      </c>
      <c r="M124" s="124"/>
      <c r="N124" s="126"/>
      <c r="O124" s="164"/>
      <c r="P124" s="164">
        <f t="shared" si="1"/>
        <v>6682.1500000000005</v>
      </c>
      <c r="Q124" s="125"/>
      <c r="R124" s="130"/>
      <c r="S124" s="130">
        <f t="shared" si="3"/>
        <v>5011.6125000000002</v>
      </c>
      <c r="U124" s="164">
        <v>6136</v>
      </c>
      <c r="W124" s="164">
        <v>6245</v>
      </c>
    </row>
    <row r="125" spans="1:23" s="4" customFormat="1" ht="15" customHeight="1" x14ac:dyDescent="0.25">
      <c r="A125" s="251" t="s">
        <v>39</v>
      </c>
      <c r="B125" s="20"/>
      <c r="C125" s="7"/>
      <c r="D125" s="7"/>
      <c r="E125" s="7"/>
      <c r="F125" s="7"/>
      <c r="G125" s="7"/>
      <c r="H125" s="7"/>
      <c r="I125" s="54"/>
      <c r="J125" s="61"/>
      <c r="K125" s="124"/>
      <c r="L125" s="124"/>
      <c r="M125" s="124"/>
      <c r="N125" s="126"/>
      <c r="O125" s="164"/>
      <c r="P125" s="164"/>
      <c r="Q125" s="125"/>
      <c r="R125" s="130"/>
      <c r="S125" s="130"/>
      <c r="U125" s="164"/>
      <c r="W125" s="164"/>
    </row>
    <row r="126" spans="1:23" s="4" customFormat="1" ht="15" customHeight="1" x14ac:dyDescent="0.25">
      <c r="A126" s="252"/>
      <c r="B126" s="20"/>
      <c r="C126" s="9">
        <v>850</v>
      </c>
      <c r="D126" s="9" t="s">
        <v>14</v>
      </c>
      <c r="E126" s="9">
        <v>400</v>
      </c>
      <c r="F126" s="9" t="s">
        <v>14</v>
      </c>
      <c r="G126" s="9">
        <v>600</v>
      </c>
      <c r="H126" s="9"/>
      <c r="I126" s="245" t="s">
        <v>37</v>
      </c>
      <c r="J126" s="61"/>
      <c r="K126" s="124">
        <v>5148</v>
      </c>
      <c r="L126" s="124">
        <v>5254</v>
      </c>
      <c r="M126" s="124" t="s">
        <v>196</v>
      </c>
      <c r="N126" s="126"/>
      <c r="O126" s="164"/>
      <c r="P126" s="164">
        <f t="shared" si="1"/>
        <v>6148.22</v>
      </c>
      <c r="Q126" s="125"/>
      <c r="R126" s="130"/>
      <c r="S126" s="130">
        <f>P126-P126*25%</f>
        <v>4611.165</v>
      </c>
      <c r="U126" s="164">
        <v>5693</v>
      </c>
      <c r="W126" s="164">
        <v>5746</v>
      </c>
    </row>
    <row r="127" spans="1:23" s="4" customFormat="1" ht="15" customHeight="1" x14ac:dyDescent="0.25">
      <c r="A127" s="252"/>
      <c r="B127" s="20"/>
      <c r="C127" s="242" t="s">
        <v>96</v>
      </c>
      <c r="D127" s="243"/>
      <c r="E127" s="243"/>
      <c r="F127" s="243"/>
      <c r="G127" s="243"/>
      <c r="H127" s="244"/>
      <c r="I127" s="246"/>
      <c r="J127" s="61"/>
      <c r="K127" s="124">
        <v>4567.9920000000011</v>
      </c>
      <c r="L127" s="124">
        <v>4674.4720000000007</v>
      </c>
      <c r="M127" s="124"/>
      <c r="N127" s="126"/>
      <c r="O127" s="164"/>
      <c r="P127" s="164">
        <f t="shared" si="1"/>
        <v>5429.18</v>
      </c>
      <c r="Q127" s="125"/>
      <c r="R127" s="130"/>
      <c r="S127" s="130">
        <f>P127-P127*25%</f>
        <v>4071.8850000000002</v>
      </c>
      <c r="U127" s="164">
        <v>5021</v>
      </c>
      <c r="W127" s="164">
        <v>5074</v>
      </c>
    </row>
    <row r="128" spans="1:23" s="4" customFormat="1" ht="15" customHeight="1" x14ac:dyDescent="0.25">
      <c r="A128" s="252"/>
      <c r="B128" s="20"/>
      <c r="C128" s="9">
        <v>850</v>
      </c>
      <c r="D128" s="9" t="s">
        <v>14</v>
      </c>
      <c r="E128" s="9">
        <v>500</v>
      </c>
      <c r="F128" s="9" t="s">
        <v>14</v>
      </c>
      <c r="G128" s="9">
        <v>600</v>
      </c>
      <c r="H128" s="9"/>
      <c r="I128" s="245" t="s">
        <v>38</v>
      </c>
      <c r="J128" s="61"/>
      <c r="K128" s="124">
        <v>5662</v>
      </c>
      <c r="L128" s="124">
        <v>5795</v>
      </c>
      <c r="M128" s="124" t="s">
        <v>197</v>
      </c>
      <c r="N128" s="126"/>
      <c r="O128" s="164"/>
      <c r="P128" s="164">
        <f t="shared" si="1"/>
        <v>6780.59</v>
      </c>
      <c r="Q128" s="125"/>
      <c r="R128" s="130"/>
      <c r="S128" s="130">
        <f>P128-P128*25%</f>
        <v>5085.4425000000001</v>
      </c>
      <c r="U128" s="164">
        <v>6269</v>
      </c>
      <c r="W128" s="164">
        <v>6337</v>
      </c>
    </row>
    <row r="129" spans="1:23" s="4" customFormat="1" ht="15" customHeight="1" x14ac:dyDescent="0.25">
      <c r="A129" s="253"/>
      <c r="B129" s="17"/>
      <c r="C129" s="242" t="s">
        <v>96</v>
      </c>
      <c r="D129" s="243"/>
      <c r="E129" s="243"/>
      <c r="F129" s="243"/>
      <c r="G129" s="243"/>
      <c r="H129" s="244"/>
      <c r="I129" s="246"/>
      <c r="J129" s="61"/>
      <c r="K129" s="124">
        <v>4936.6790000000019</v>
      </c>
      <c r="L129" s="124">
        <v>5069.7790000000014</v>
      </c>
      <c r="M129" s="124"/>
      <c r="N129" s="126"/>
      <c r="O129" s="164"/>
      <c r="P129" s="164">
        <f t="shared" si="1"/>
        <v>5881.79</v>
      </c>
      <c r="Q129" s="125"/>
      <c r="R129" s="130"/>
      <c r="S129" s="130">
        <f>P129-P129*25%</f>
        <v>4411.3424999999997</v>
      </c>
      <c r="U129" s="164">
        <v>5429</v>
      </c>
      <c r="W129" s="164">
        <v>5497</v>
      </c>
    </row>
    <row r="130" spans="1:23" s="4" customFormat="1" ht="15" customHeight="1" x14ac:dyDescent="0.25">
      <c r="A130" s="251" t="s">
        <v>53</v>
      </c>
      <c r="B130" s="20"/>
      <c r="C130" s="11"/>
      <c r="D130" s="11"/>
      <c r="E130" s="11"/>
      <c r="F130" s="11"/>
      <c r="G130" s="11"/>
      <c r="H130" s="11"/>
      <c r="I130" s="49"/>
      <c r="J130" s="61"/>
      <c r="K130" s="124"/>
      <c r="L130" s="124"/>
      <c r="M130" s="124"/>
      <c r="N130" s="126"/>
      <c r="O130" s="164"/>
      <c r="P130" s="164"/>
      <c r="Q130" s="125"/>
      <c r="R130" s="130"/>
      <c r="S130" s="130"/>
      <c r="U130" s="164"/>
      <c r="W130" s="164"/>
    </row>
    <row r="131" spans="1:23" s="4" customFormat="1" ht="15" customHeight="1" x14ac:dyDescent="0.25">
      <c r="A131" s="252"/>
      <c r="B131" s="20"/>
      <c r="C131" s="9">
        <v>850</v>
      </c>
      <c r="D131" s="9" t="s">
        <v>14</v>
      </c>
      <c r="E131" s="9">
        <v>500</v>
      </c>
      <c r="F131" s="9" t="s">
        <v>14</v>
      </c>
      <c r="G131" s="9">
        <v>600</v>
      </c>
      <c r="H131" s="9"/>
      <c r="I131" s="45" t="s">
        <v>44</v>
      </c>
      <c r="J131" s="61"/>
      <c r="K131" s="124">
        <v>2582</v>
      </c>
      <c r="L131" s="124">
        <v>2721</v>
      </c>
      <c r="M131" s="124" t="s">
        <v>200</v>
      </c>
      <c r="N131" s="126"/>
      <c r="O131" s="164"/>
      <c r="P131" s="164">
        <f t="shared" si="1"/>
        <v>3380.13</v>
      </c>
      <c r="Q131" s="125"/>
      <c r="R131" s="130"/>
      <c r="S131" s="130">
        <f>P131-P131*25%</f>
        <v>2535.0974999999999</v>
      </c>
      <c r="U131" s="164">
        <v>3091</v>
      </c>
      <c r="W131" s="164">
        <v>3159</v>
      </c>
    </row>
    <row r="132" spans="1:23" s="4" customFormat="1" ht="15" customHeight="1" x14ac:dyDescent="0.25">
      <c r="A132" s="252"/>
      <c r="B132" s="20"/>
      <c r="C132" s="247"/>
      <c r="D132" s="243"/>
      <c r="E132" s="243"/>
      <c r="F132" s="243"/>
      <c r="G132" s="243"/>
      <c r="H132" s="244"/>
      <c r="I132" s="3"/>
      <c r="J132" s="61"/>
      <c r="K132" s="124"/>
      <c r="L132" s="124"/>
      <c r="M132" s="124"/>
      <c r="N132" s="126"/>
      <c r="O132" s="164"/>
      <c r="P132" s="164"/>
      <c r="Q132" s="125"/>
      <c r="R132" s="130"/>
      <c r="S132" s="130"/>
      <c r="U132" s="164"/>
      <c r="W132" s="164"/>
    </row>
    <row r="133" spans="1:23" s="4" customFormat="1" ht="15" customHeight="1" x14ac:dyDescent="0.25">
      <c r="A133" s="253"/>
      <c r="B133" s="17"/>
      <c r="C133" s="8"/>
      <c r="D133" s="8"/>
      <c r="E133" s="8"/>
      <c r="F133" s="8"/>
      <c r="G133" s="8"/>
      <c r="H133" s="8"/>
      <c r="I133" s="48"/>
      <c r="J133" s="61"/>
      <c r="K133" s="124"/>
      <c r="L133" s="124"/>
      <c r="M133" s="124"/>
      <c r="N133" s="126"/>
      <c r="O133" s="164"/>
      <c r="P133" s="164"/>
      <c r="Q133" s="125"/>
      <c r="R133" s="130"/>
      <c r="S133" s="130"/>
      <c r="U133" s="164"/>
      <c r="W133" s="164"/>
    </row>
    <row r="134" spans="1:23" ht="15" customHeight="1" x14ac:dyDescent="0.25">
      <c r="A134" s="251" t="s">
        <v>54</v>
      </c>
      <c r="B134" s="20"/>
      <c r="C134" s="10"/>
      <c r="D134" s="10"/>
      <c r="E134" s="10"/>
      <c r="F134" s="10"/>
      <c r="G134" s="10"/>
      <c r="H134" s="10"/>
      <c r="I134" s="47"/>
      <c r="J134" s="61"/>
      <c r="K134" s="124"/>
      <c r="L134" s="124"/>
      <c r="M134" s="124"/>
      <c r="N134" s="126"/>
      <c r="O134" s="164"/>
      <c r="P134" s="164"/>
      <c r="Q134" s="125"/>
      <c r="R134" s="130"/>
      <c r="S134" s="130"/>
      <c r="U134" s="164"/>
      <c r="W134" s="164"/>
    </row>
    <row r="135" spans="1:23" ht="15" customHeight="1" x14ac:dyDescent="0.25">
      <c r="A135" s="252"/>
      <c r="B135" s="20"/>
      <c r="C135" s="9">
        <v>850</v>
      </c>
      <c r="D135" s="9" t="s">
        <v>14</v>
      </c>
      <c r="E135" s="9">
        <v>600</v>
      </c>
      <c r="F135" s="9" t="s">
        <v>14</v>
      </c>
      <c r="G135" s="9">
        <v>600</v>
      </c>
      <c r="H135" s="9"/>
      <c r="I135" s="45" t="s">
        <v>45</v>
      </c>
      <c r="J135" s="61"/>
      <c r="K135" s="124">
        <v>2961</v>
      </c>
      <c r="L135" s="124">
        <v>3123</v>
      </c>
      <c r="M135" s="124" t="s">
        <v>201</v>
      </c>
      <c r="N135" s="126"/>
      <c r="O135" s="164"/>
      <c r="P135" s="164">
        <f t="shared" si="1"/>
        <v>3852</v>
      </c>
      <c r="Q135" s="125"/>
      <c r="R135" s="130"/>
      <c r="S135" s="130">
        <f>P135-P135*25%</f>
        <v>2889</v>
      </c>
      <c r="U135" s="164">
        <v>3516</v>
      </c>
      <c r="W135" s="164">
        <v>3600</v>
      </c>
    </row>
    <row r="136" spans="1:23" s="4" customFormat="1" ht="15" customHeight="1" x14ac:dyDescent="0.25">
      <c r="A136" s="252"/>
      <c r="B136" s="20"/>
      <c r="C136" s="242"/>
      <c r="D136" s="243"/>
      <c r="E136" s="243"/>
      <c r="F136" s="243"/>
      <c r="G136" s="243"/>
      <c r="H136" s="244"/>
      <c r="I136" s="45"/>
      <c r="J136" s="61"/>
      <c r="K136" s="124"/>
      <c r="L136" s="124"/>
      <c r="M136" s="124"/>
      <c r="N136" s="126"/>
      <c r="O136" s="164"/>
      <c r="P136" s="164"/>
      <c r="Q136" s="125"/>
      <c r="R136" s="130"/>
      <c r="S136" s="130"/>
      <c r="U136" s="164"/>
      <c r="W136" s="164"/>
    </row>
    <row r="137" spans="1:23" ht="15" customHeight="1" x14ac:dyDescent="0.25">
      <c r="A137" s="252"/>
      <c r="B137" s="20"/>
      <c r="C137" s="9">
        <v>850</v>
      </c>
      <c r="D137" s="9" t="s">
        <v>14</v>
      </c>
      <c r="E137" s="9">
        <v>800</v>
      </c>
      <c r="F137" s="9" t="s">
        <v>14</v>
      </c>
      <c r="G137" s="9">
        <v>600</v>
      </c>
      <c r="H137" s="9"/>
      <c r="I137" s="45" t="s">
        <v>55</v>
      </c>
      <c r="J137" s="61"/>
      <c r="K137" s="124">
        <v>3468</v>
      </c>
      <c r="L137" s="124">
        <v>3688</v>
      </c>
      <c r="M137" s="124" t="s">
        <v>202</v>
      </c>
      <c r="N137" s="126"/>
      <c r="O137" s="164"/>
      <c r="P137" s="164">
        <f t="shared" si="1"/>
        <v>4532.5200000000004</v>
      </c>
      <c r="Q137" s="125"/>
      <c r="R137" s="130"/>
      <c r="S137" s="130">
        <f>P137-P137*25%</f>
        <v>3399.3900000000003</v>
      </c>
      <c r="U137" s="164">
        <v>4124</v>
      </c>
      <c r="W137" s="164">
        <v>4236</v>
      </c>
    </row>
    <row r="138" spans="1:23" ht="15" customHeight="1" x14ac:dyDescent="0.25">
      <c r="A138" s="253"/>
      <c r="B138" s="17"/>
      <c r="C138" s="242"/>
      <c r="D138" s="243"/>
      <c r="E138" s="243"/>
      <c r="F138" s="243"/>
      <c r="G138" s="243"/>
      <c r="H138" s="244"/>
      <c r="I138" s="46"/>
      <c r="J138" s="61"/>
      <c r="K138" s="124"/>
      <c r="L138" s="124"/>
      <c r="M138" s="124"/>
      <c r="N138" s="126"/>
      <c r="O138" s="164"/>
      <c r="P138" s="164"/>
      <c r="Q138" s="125"/>
      <c r="R138" s="130"/>
      <c r="S138" s="130"/>
      <c r="U138" s="164"/>
      <c r="W138" s="164"/>
    </row>
    <row r="139" spans="1:23" s="4" customFormat="1" ht="15" customHeight="1" x14ac:dyDescent="0.25">
      <c r="A139" s="252" t="s">
        <v>47</v>
      </c>
      <c r="B139" s="20"/>
      <c r="C139" s="9"/>
      <c r="D139" s="28"/>
      <c r="E139" s="28"/>
      <c r="F139" s="28"/>
      <c r="G139" s="9"/>
      <c r="H139" s="10"/>
      <c r="I139" s="55"/>
      <c r="J139" s="61"/>
      <c r="K139" s="124"/>
      <c r="L139" s="124"/>
      <c r="M139" s="124"/>
      <c r="N139" s="126"/>
      <c r="O139" s="164"/>
      <c r="P139" s="164"/>
      <c r="Q139" s="125"/>
      <c r="R139" s="130"/>
      <c r="S139" s="130"/>
      <c r="U139" s="164"/>
      <c r="W139" s="164"/>
    </row>
    <row r="140" spans="1:23" s="4" customFormat="1" ht="15" customHeight="1" x14ac:dyDescent="0.25">
      <c r="A140" s="252"/>
      <c r="B140" s="20"/>
      <c r="C140" s="9">
        <v>850</v>
      </c>
      <c r="D140" s="28" t="s">
        <v>14</v>
      </c>
      <c r="E140" s="28">
        <v>600</v>
      </c>
      <c r="F140" s="28" t="s">
        <v>14</v>
      </c>
      <c r="G140" s="9">
        <v>600</v>
      </c>
      <c r="H140" s="10"/>
      <c r="I140" s="245" t="s">
        <v>46</v>
      </c>
      <c r="J140" s="61"/>
      <c r="K140" s="124">
        <v>3870</v>
      </c>
      <c r="L140" s="124">
        <v>4032</v>
      </c>
      <c r="M140" s="124" t="s">
        <v>201</v>
      </c>
      <c r="N140" s="126"/>
      <c r="O140" s="164"/>
      <c r="P140" s="164">
        <f t="shared" si="1"/>
        <v>4938.05</v>
      </c>
      <c r="Q140" s="125"/>
      <c r="R140" s="130"/>
      <c r="S140" s="130">
        <f>P140-P140*25%</f>
        <v>3703.5375000000004</v>
      </c>
      <c r="U140" s="164">
        <v>4532</v>
      </c>
      <c r="W140" s="164">
        <v>4615</v>
      </c>
    </row>
    <row r="141" spans="1:23" s="4" customFormat="1" ht="15" customHeight="1" x14ac:dyDescent="0.25">
      <c r="A141" s="252"/>
      <c r="B141" s="20"/>
      <c r="C141" s="242" t="s">
        <v>96</v>
      </c>
      <c r="D141" s="243"/>
      <c r="E141" s="243"/>
      <c r="F141" s="243"/>
      <c r="G141" s="243"/>
      <c r="H141" s="244"/>
      <c r="I141" s="246"/>
      <c r="J141" s="61"/>
      <c r="K141" s="124">
        <v>3000.0740000000005</v>
      </c>
      <c r="L141" s="124">
        <v>3162.4560000000006</v>
      </c>
      <c r="M141" s="124"/>
      <c r="N141" s="126"/>
      <c r="O141" s="164"/>
      <c r="P141" s="164">
        <f t="shared" ref="P141:P146" si="4">W141*1.07</f>
        <v>3859.4900000000002</v>
      </c>
      <c r="Q141" s="125"/>
      <c r="R141" s="130"/>
      <c r="S141" s="130">
        <f>P141-P141*25%</f>
        <v>2894.6175000000003</v>
      </c>
      <c r="U141" s="164">
        <v>3524</v>
      </c>
      <c r="W141" s="164">
        <v>3607</v>
      </c>
    </row>
    <row r="142" spans="1:23" s="4" customFormat="1" ht="15" customHeight="1" x14ac:dyDescent="0.25">
      <c r="A142" s="252"/>
      <c r="B142" s="20"/>
      <c r="C142" s="9">
        <v>850</v>
      </c>
      <c r="D142" s="28" t="s">
        <v>14</v>
      </c>
      <c r="E142" s="28">
        <v>800</v>
      </c>
      <c r="F142" s="28" t="s">
        <v>14</v>
      </c>
      <c r="G142" s="9">
        <v>600</v>
      </c>
      <c r="H142" s="10"/>
      <c r="I142" s="245" t="s">
        <v>48</v>
      </c>
      <c r="J142" s="61"/>
      <c r="K142" s="124">
        <v>4679</v>
      </c>
      <c r="L142" s="124">
        <v>4899</v>
      </c>
      <c r="M142" s="124" t="s">
        <v>202</v>
      </c>
      <c r="N142" s="126"/>
      <c r="O142" s="164"/>
      <c r="P142" s="164">
        <f t="shared" si="4"/>
        <v>6027.31</v>
      </c>
      <c r="Q142" s="125"/>
      <c r="R142" s="130"/>
      <c r="S142" s="130">
        <f>P142-P142*25%</f>
        <v>4520.4825000000001</v>
      </c>
      <c r="U142" s="164">
        <v>5521</v>
      </c>
      <c r="W142" s="164">
        <v>5633</v>
      </c>
    </row>
    <row r="143" spans="1:23" s="4" customFormat="1" ht="15" customHeight="1" x14ac:dyDescent="0.25">
      <c r="A143" s="253"/>
      <c r="B143" s="17"/>
      <c r="C143" s="242" t="s">
        <v>96</v>
      </c>
      <c r="D143" s="243"/>
      <c r="E143" s="243"/>
      <c r="F143" s="243"/>
      <c r="G143" s="243"/>
      <c r="H143" s="244"/>
      <c r="I143" s="246"/>
      <c r="J143" s="61"/>
      <c r="K143" s="124">
        <v>3519.1640000000007</v>
      </c>
      <c r="L143" s="124">
        <v>3738.7790000000005</v>
      </c>
      <c r="M143" s="124"/>
      <c r="N143" s="126"/>
      <c r="O143" s="164"/>
      <c r="P143" s="164">
        <f t="shared" si="4"/>
        <v>4589.2300000000005</v>
      </c>
      <c r="Q143" s="125"/>
      <c r="R143" s="130"/>
      <c r="S143" s="130">
        <f t="shared" ref="S143:S146" si="5">P143-P143*25%</f>
        <v>3441.9225000000006</v>
      </c>
      <c r="U143" s="164">
        <v>4177</v>
      </c>
      <c r="W143" s="164">
        <v>4289</v>
      </c>
    </row>
    <row r="144" spans="1:23" s="4" customFormat="1" ht="15" customHeight="1" x14ac:dyDescent="0.25">
      <c r="A144" s="252" t="s">
        <v>50</v>
      </c>
      <c r="B144" s="20"/>
      <c r="C144" s="9"/>
      <c r="D144" s="28"/>
      <c r="E144" s="28"/>
      <c r="F144" s="28"/>
      <c r="G144" s="9"/>
      <c r="H144" s="10"/>
      <c r="I144" s="55"/>
      <c r="J144" s="61"/>
      <c r="K144" s="124"/>
      <c r="L144" s="124"/>
      <c r="M144" s="124"/>
      <c r="N144" s="126"/>
      <c r="O144" s="164"/>
      <c r="P144" s="164"/>
      <c r="Q144" s="125"/>
      <c r="R144" s="130"/>
      <c r="S144" s="130"/>
      <c r="U144" s="164"/>
      <c r="W144" s="164"/>
    </row>
    <row r="145" spans="1:23" s="4" customFormat="1" ht="15" customHeight="1" x14ac:dyDescent="0.25">
      <c r="A145" s="252"/>
      <c r="B145" s="20"/>
      <c r="C145" s="9">
        <v>850</v>
      </c>
      <c r="D145" s="28" t="s">
        <v>14</v>
      </c>
      <c r="E145" s="28">
        <v>1000</v>
      </c>
      <c r="F145" s="28" t="s">
        <v>14</v>
      </c>
      <c r="G145" s="9">
        <v>600</v>
      </c>
      <c r="H145" s="10"/>
      <c r="I145" s="245" t="s">
        <v>49</v>
      </c>
      <c r="J145" s="61"/>
      <c r="K145" s="124">
        <v>4399</v>
      </c>
      <c r="L145" s="124">
        <v>4517</v>
      </c>
      <c r="M145" s="124" t="s">
        <v>203</v>
      </c>
      <c r="N145" s="126"/>
      <c r="O145" s="164"/>
      <c r="P145" s="164">
        <f t="shared" si="4"/>
        <v>5985.58</v>
      </c>
      <c r="Q145" s="125"/>
      <c r="R145" s="130"/>
      <c r="S145" s="130">
        <f t="shared" si="5"/>
        <v>4489.1849999999995</v>
      </c>
      <c r="U145" s="164">
        <v>5528</v>
      </c>
      <c r="W145" s="164">
        <v>5594</v>
      </c>
    </row>
    <row r="146" spans="1:23" s="4" customFormat="1" ht="15" customHeight="1" x14ac:dyDescent="0.25">
      <c r="A146" s="252"/>
      <c r="B146" s="20"/>
      <c r="C146" s="258" t="s">
        <v>96</v>
      </c>
      <c r="D146" s="259"/>
      <c r="E146" s="259"/>
      <c r="F146" s="259"/>
      <c r="G146" s="259"/>
      <c r="H146" s="260"/>
      <c r="I146" s="246"/>
      <c r="J146" s="61"/>
      <c r="K146" s="124">
        <v>2949.496000000001</v>
      </c>
      <c r="L146" s="124">
        <v>3066.6240000000003</v>
      </c>
      <c r="M146" s="124"/>
      <c r="N146" s="126"/>
      <c r="O146" s="164"/>
      <c r="P146" s="164">
        <f t="shared" si="4"/>
        <v>4187.9800000000005</v>
      </c>
      <c r="Q146" s="125"/>
      <c r="R146" s="130"/>
      <c r="S146" s="130">
        <f t="shared" si="5"/>
        <v>3140.9850000000006</v>
      </c>
      <c r="U146" s="164">
        <v>3848</v>
      </c>
      <c r="W146" s="164">
        <v>3914</v>
      </c>
    </row>
    <row r="147" spans="1:23" s="4" customFormat="1" ht="15" customHeight="1" x14ac:dyDescent="0.25">
      <c r="A147" s="253"/>
      <c r="B147" s="17"/>
      <c r="C147" s="8"/>
      <c r="D147" s="8"/>
      <c r="E147" s="8"/>
      <c r="F147" s="8"/>
      <c r="G147" s="8"/>
      <c r="H147" s="8"/>
      <c r="I147" s="56"/>
      <c r="J147" s="61"/>
      <c r="K147" s="124"/>
      <c r="L147" s="124"/>
      <c r="M147" s="124"/>
      <c r="N147" s="126"/>
      <c r="O147" s="164"/>
      <c r="P147" s="164"/>
      <c r="Q147" s="125"/>
      <c r="R147" s="130"/>
      <c r="S147" s="130"/>
      <c r="U147" s="164"/>
      <c r="W147" s="164"/>
    </row>
    <row r="148" spans="1:23" ht="11.25" customHeight="1" x14ac:dyDescent="0.25">
      <c r="A148" s="282"/>
      <c r="B148" s="282"/>
      <c r="C148" s="282"/>
      <c r="D148" s="282"/>
      <c r="E148" s="282"/>
      <c r="F148" s="282"/>
      <c r="G148" s="282"/>
      <c r="H148" s="282"/>
      <c r="I148" s="282"/>
      <c r="U148" s="65"/>
    </row>
    <row r="149" spans="1:23" ht="15" customHeight="1" x14ac:dyDescent="0.25">
      <c r="A149" s="256" t="s">
        <v>141</v>
      </c>
      <c r="B149" s="256"/>
      <c r="C149" s="256"/>
      <c r="D149" s="256"/>
      <c r="E149" s="256"/>
      <c r="F149" s="256"/>
      <c r="G149" s="256"/>
      <c r="H149" s="256"/>
      <c r="I149" s="256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</row>
    <row r="150" spans="1:23" ht="16.5" customHeight="1" x14ac:dyDescent="0.25">
      <c r="A150" s="256"/>
      <c r="B150" s="256"/>
      <c r="C150" s="256"/>
      <c r="D150" s="256"/>
      <c r="E150" s="256"/>
      <c r="F150" s="256"/>
      <c r="G150" s="256"/>
      <c r="H150" s="256"/>
      <c r="I150" s="256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</row>
    <row r="151" spans="1:23" hidden="1" x14ac:dyDescent="0.25"/>
    <row r="152" spans="1:23" s="4" customFormat="1" ht="15" customHeight="1" x14ac:dyDescent="0.25">
      <c r="A152" s="254" t="s">
        <v>140</v>
      </c>
      <c r="B152" s="254"/>
      <c r="C152" s="254"/>
      <c r="D152" s="254"/>
      <c r="E152" s="254"/>
      <c r="F152" s="254"/>
      <c r="G152" s="254"/>
      <c r="H152" s="254"/>
      <c r="I152" s="254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</row>
    <row r="153" spans="1:23" s="4" customFormat="1" ht="35.25" customHeight="1" x14ac:dyDescent="0.25">
      <c r="A153" s="254"/>
      <c r="B153" s="254"/>
      <c r="C153" s="254"/>
      <c r="D153" s="254"/>
      <c r="E153" s="254"/>
      <c r="F153" s="254"/>
      <c r="G153" s="254"/>
      <c r="H153" s="254"/>
      <c r="I153" s="254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</row>
  </sheetData>
  <customSheetViews>
    <customSheetView guid="{F0D6ACCC-A089-43F7-950F-ACEB0A62506C}" scale="84">
      <selection activeCell="S13" sqref="S13:U14"/>
      <rowBreaks count="1" manualBreakCount="1">
        <brk id="74" max="16383" man="1"/>
      </rowBreaks>
      <pageMargins left="0.23622047244094491" right="0.23622047244094491" top="0.34" bottom="0.34" header="0.31496062992125984" footer="0.31496062992125984"/>
      <pageSetup paperSize="9" scale="65" fitToHeight="2" orientation="portrait" r:id="rId1"/>
    </customSheetView>
    <customSheetView guid="{7DECBEB4-3A85-4CC1-AAA9-ECF79E193BB6}" scale="84" showPageBreaks="1" topLeftCell="A61">
      <selection activeCell="S13" sqref="S13:U14"/>
      <rowBreaks count="1" manualBreakCount="1">
        <brk id="74" max="16383" man="1"/>
      </rowBreaks>
      <pageMargins left="0.23622047244094491" right="0.23622047244094491" top="0.34" bottom="0.34" header="0.31496062992125984" footer="0.31496062992125984"/>
      <pageSetup paperSize="9" scale="65" fitToHeight="2" orientation="portrait" r:id="rId2"/>
    </customSheetView>
    <customSheetView guid="{351A11B0-A44F-427D-A289-0711F4F170C8}" scale="84" showPageBreaks="1" topLeftCell="A34">
      <selection activeCell="U141" sqref="U141"/>
      <rowBreaks count="1" manualBreakCount="1">
        <brk id="74" max="16383" man="1"/>
      </rowBreaks>
      <pageMargins left="0.23622047244094491" right="0.23622047244094491" top="0.34" bottom="0.34" header="0.31496062992125984" footer="0.31496062992125984"/>
      <pageSetup paperSize="9" scale="65" fitToHeight="2" orientation="portrait" r:id="rId3"/>
    </customSheetView>
    <customSheetView guid="{BB37585D-A264-4933-B842-620A303E90BD}" scale="84" showPageBreaks="1">
      <selection activeCell="S13" sqref="S13:U14"/>
      <rowBreaks count="1" manualBreakCount="1">
        <brk id="74" max="16383" man="1"/>
      </rowBreaks>
      <pageMargins left="0.23622047244094491" right="0.23622047244094491" top="0.34" bottom="0.34" header="0.31496062992125984" footer="0.31496062992125984"/>
      <pageSetup paperSize="9" scale="65" fitToHeight="2" orientation="portrait" r:id="rId4"/>
    </customSheetView>
  </customSheetViews>
  <mergeCells count="101">
    <mergeCell ref="A92:A96"/>
    <mergeCell ref="A84:A91"/>
    <mergeCell ref="A101:A105"/>
    <mergeCell ref="A97:A100"/>
    <mergeCell ref="C82:H82"/>
    <mergeCell ref="A144:A147"/>
    <mergeCell ref="C118:H118"/>
    <mergeCell ref="C110:H110"/>
    <mergeCell ref="C120:H120"/>
    <mergeCell ref="A130:A133"/>
    <mergeCell ref="C113:H113"/>
    <mergeCell ref="C115:H115"/>
    <mergeCell ref="C143:H143"/>
    <mergeCell ref="A134:A138"/>
    <mergeCell ref="A139:A143"/>
    <mergeCell ref="A117:A124"/>
    <mergeCell ref="A64:A67"/>
    <mergeCell ref="A72:A75"/>
    <mergeCell ref="I104:I105"/>
    <mergeCell ref="I107:I108"/>
    <mergeCell ref="A11:S11"/>
    <mergeCell ref="A16:A19"/>
    <mergeCell ref="A48:A51"/>
    <mergeCell ref="A80:A83"/>
    <mergeCell ref="A125:A129"/>
    <mergeCell ref="A111:A116"/>
    <mergeCell ref="A148:I148"/>
    <mergeCell ref="A12:A15"/>
    <mergeCell ref="I8:I10"/>
    <mergeCell ref="A8:A10"/>
    <mergeCell ref="A56:A59"/>
    <mergeCell ref="C132:H132"/>
    <mergeCell ref="C138:H138"/>
    <mergeCell ref="C122:H122"/>
    <mergeCell ref="C124:H124"/>
    <mergeCell ref="C127:H127"/>
    <mergeCell ref="C129:H129"/>
    <mergeCell ref="C141:H141"/>
    <mergeCell ref="A44:A47"/>
    <mergeCell ref="A28:A31"/>
    <mergeCell ref="A40:A43"/>
    <mergeCell ref="A36:A39"/>
    <mergeCell ref="A20:A23"/>
    <mergeCell ref="A24:A27"/>
    <mergeCell ref="C85:H85"/>
    <mergeCell ref="C91:H91"/>
    <mergeCell ref="A76:A79"/>
    <mergeCell ref="A1:S1"/>
    <mergeCell ref="A2:S2"/>
    <mergeCell ref="A3:S3"/>
    <mergeCell ref="A4:S4"/>
    <mergeCell ref="A5:S5"/>
    <mergeCell ref="D9:D10"/>
    <mergeCell ref="F9:F10"/>
    <mergeCell ref="B8:B10"/>
    <mergeCell ref="C8:G8"/>
    <mergeCell ref="G9:G10"/>
    <mergeCell ref="E9:E10"/>
    <mergeCell ref="C9:C10"/>
    <mergeCell ref="A6:S6"/>
    <mergeCell ref="M8:M10"/>
    <mergeCell ref="N8:P9"/>
    <mergeCell ref="Q8:S9"/>
    <mergeCell ref="J8:L9"/>
    <mergeCell ref="A68:A71"/>
    <mergeCell ref="C87:H87"/>
    <mergeCell ref="A32:A35"/>
    <mergeCell ref="A52:A55"/>
    <mergeCell ref="A152:S153"/>
    <mergeCell ref="I128:I129"/>
    <mergeCell ref="I140:I141"/>
    <mergeCell ref="I142:I143"/>
    <mergeCell ref="I145:I146"/>
    <mergeCell ref="I117:I118"/>
    <mergeCell ref="I119:I120"/>
    <mergeCell ref="I121:I122"/>
    <mergeCell ref="I123:I124"/>
    <mergeCell ref="I126:I127"/>
    <mergeCell ref="A149:S150"/>
    <mergeCell ref="I81:I82"/>
    <mergeCell ref="I84:I85"/>
    <mergeCell ref="I86:I87"/>
    <mergeCell ref="I88:I89"/>
    <mergeCell ref="C146:H146"/>
    <mergeCell ref="C136:H136"/>
    <mergeCell ref="I93:I94"/>
    <mergeCell ref="A106:A110"/>
    <mergeCell ref="I114:I115"/>
    <mergeCell ref="C108:H108"/>
    <mergeCell ref="I109:I110"/>
    <mergeCell ref="I112:I113"/>
    <mergeCell ref="C94:H94"/>
    <mergeCell ref="I90:I91"/>
    <mergeCell ref="I98:I99"/>
    <mergeCell ref="I102:I103"/>
    <mergeCell ref="I95:I96"/>
    <mergeCell ref="C89:H89"/>
    <mergeCell ref="C96:H96"/>
    <mergeCell ref="C99:H99"/>
    <mergeCell ref="C103:H103"/>
    <mergeCell ref="C105:H105"/>
  </mergeCells>
  <pageMargins left="0.23622047244094491" right="0.23622047244094491" top="0.34" bottom="0.34" header="0.31496062992125984" footer="0.31496062992125984"/>
  <pageSetup paperSize="9" scale="71" fitToHeight="0" orientation="landscape" r:id="rId5"/>
  <rowBreaks count="1" manualBreakCount="1">
    <brk id="83" max="16383" man="1"/>
  </rowBreaks>
  <drawing r:id="rId6"/>
  <legacyDrawing r:id="rId7"/>
  <oleObjects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1</xdr:col>
                <xdr:colOff>209550</xdr:colOff>
                <xdr:row>91</xdr:row>
                <xdr:rowOff>57150</xdr:rowOff>
              </from>
              <to>
                <xdr:col>1</xdr:col>
                <xdr:colOff>809625</xdr:colOff>
                <xdr:row>95</xdr:row>
                <xdr:rowOff>104775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zoomScale="80" zoomScaleNormal="80" zoomScaleSheetLayoutView="80" workbookViewId="0">
      <selection activeCell="M1" sqref="M1:M1048576"/>
    </sheetView>
  </sheetViews>
  <sheetFormatPr defaultRowHeight="15" x14ac:dyDescent="0.25"/>
  <cols>
    <col min="1" max="1" width="46.7109375" customWidth="1"/>
    <col min="8" max="8" width="9" customWidth="1"/>
    <col min="9" max="9" width="13.42578125" hidden="1" customWidth="1"/>
    <col min="10" max="10" width="13.42578125" style="4" hidden="1" customWidth="1"/>
    <col min="11" max="11" width="16.42578125" customWidth="1"/>
    <col min="12" max="12" width="16.5703125" customWidth="1"/>
    <col min="15" max="15" width="8.42578125" customWidth="1"/>
    <col min="16" max="16" width="9.140625" hidden="1" customWidth="1"/>
  </cols>
  <sheetData>
    <row r="1" spans="1:16" s="4" customFormat="1" ht="18.75" customHeight="1" x14ac:dyDescent="0.25">
      <c r="A1" s="261"/>
      <c r="B1" s="261"/>
      <c r="C1" s="261"/>
      <c r="D1" s="261"/>
      <c r="E1" s="261"/>
      <c r="F1" s="261"/>
      <c r="G1" s="261"/>
      <c r="H1" s="261"/>
      <c r="K1" s="73"/>
    </row>
    <row r="2" spans="1:16" s="4" customFormat="1" ht="15" customHeight="1" x14ac:dyDescent="0.25">
      <c r="A2" s="261"/>
      <c r="B2" s="261"/>
      <c r="C2" s="261"/>
      <c r="D2" s="261"/>
      <c r="E2" s="261"/>
      <c r="F2" s="261"/>
      <c r="G2" s="261"/>
      <c r="H2" s="261"/>
      <c r="K2" s="73"/>
    </row>
    <row r="3" spans="1:16" s="4" customFormat="1" x14ac:dyDescent="0.25">
      <c r="A3" s="261"/>
      <c r="B3" s="261"/>
      <c r="C3" s="261"/>
      <c r="D3" s="261"/>
      <c r="E3" s="261"/>
      <c r="F3" s="261"/>
      <c r="G3" s="261"/>
      <c r="H3" s="261"/>
      <c r="K3" s="73"/>
    </row>
    <row r="4" spans="1:16" s="4" customFormat="1" ht="24.95" customHeight="1" x14ac:dyDescent="0.3">
      <c r="A4" s="262" t="s">
        <v>221</v>
      </c>
      <c r="B4" s="262"/>
      <c r="C4" s="262"/>
      <c r="D4" s="262"/>
      <c r="E4" s="262"/>
      <c r="F4" s="262"/>
      <c r="G4" s="262"/>
      <c r="H4" s="262"/>
      <c r="K4" s="73"/>
    </row>
    <row r="5" spans="1:16" s="4" customFormat="1" ht="24.95" customHeight="1" x14ac:dyDescent="0.35">
      <c r="A5" s="263" t="s">
        <v>3</v>
      </c>
      <c r="B5" s="263"/>
      <c r="C5" s="263"/>
      <c r="D5" s="263"/>
      <c r="E5" s="263"/>
      <c r="F5" s="263"/>
      <c r="G5" s="263"/>
      <c r="H5" s="263"/>
      <c r="K5" s="73"/>
    </row>
    <row r="6" spans="1:16" s="4" customFormat="1" ht="24.95" customHeight="1" x14ac:dyDescent="0.25">
      <c r="A6" s="292" t="s">
        <v>124</v>
      </c>
      <c r="B6" s="264"/>
      <c r="C6" s="264"/>
      <c r="D6" s="264"/>
      <c r="E6" s="264"/>
      <c r="F6" s="264"/>
      <c r="G6" s="264"/>
      <c r="H6" s="264"/>
      <c r="K6" s="73"/>
    </row>
    <row r="7" spans="1:16" s="4" customFormat="1" ht="24.95" customHeight="1" x14ac:dyDescent="0.25">
      <c r="A7" s="293" t="s">
        <v>116</v>
      </c>
      <c r="B7" s="293"/>
      <c r="C7" s="293"/>
      <c r="D7" s="293"/>
      <c r="E7" s="293"/>
      <c r="F7" s="293"/>
      <c r="G7" s="293"/>
      <c r="H7" s="293"/>
      <c r="K7" s="73"/>
    </row>
    <row r="8" spans="1:16" s="4" customFormat="1" ht="23.25" customHeight="1" x14ac:dyDescent="0.25">
      <c r="A8" s="297" t="s">
        <v>126</v>
      </c>
      <c r="B8" s="297"/>
      <c r="C8" s="297"/>
      <c r="D8" s="297"/>
      <c r="E8" s="297"/>
      <c r="F8" s="297"/>
      <c r="G8" s="297"/>
      <c r="H8" s="297"/>
      <c r="K8" s="73"/>
    </row>
    <row r="9" spans="1:16" s="4" customFormat="1" ht="24.75" customHeight="1" x14ac:dyDescent="0.25">
      <c r="A9" s="297" t="s">
        <v>127</v>
      </c>
      <c r="B9" s="297"/>
      <c r="C9" s="297"/>
      <c r="D9" s="297"/>
      <c r="E9" s="297"/>
      <c r="F9" s="297"/>
      <c r="G9" s="297"/>
      <c r="H9" s="297"/>
      <c r="K9" s="73"/>
    </row>
    <row r="10" spans="1:16" s="4" customFormat="1" ht="15.75" customHeight="1" x14ac:dyDescent="0.25">
      <c r="A10" s="298" t="s">
        <v>4</v>
      </c>
      <c r="B10" s="294" t="s">
        <v>159</v>
      </c>
      <c r="C10" s="294" t="s">
        <v>160</v>
      </c>
      <c r="D10" s="309" t="s">
        <v>6</v>
      </c>
      <c r="E10" s="310"/>
      <c r="F10" s="310"/>
      <c r="G10" s="310"/>
      <c r="H10" s="311"/>
      <c r="I10" s="76"/>
      <c r="J10" s="307" t="s">
        <v>132</v>
      </c>
      <c r="K10" s="307" t="s">
        <v>132</v>
      </c>
      <c r="L10" s="301" t="s">
        <v>135</v>
      </c>
    </row>
    <row r="11" spans="1:16" s="4" customFormat="1" ht="81" customHeight="1" x14ac:dyDescent="0.25">
      <c r="A11" s="299"/>
      <c r="B11" s="295"/>
      <c r="C11" s="295"/>
      <c r="D11" s="303" t="s">
        <v>0</v>
      </c>
      <c r="E11" s="305"/>
      <c r="F11" s="303" t="s">
        <v>1</v>
      </c>
      <c r="G11" s="305"/>
      <c r="H11" s="303" t="s">
        <v>2</v>
      </c>
      <c r="I11" s="88"/>
      <c r="J11" s="308"/>
      <c r="K11" s="308"/>
      <c r="L11" s="302"/>
    </row>
    <row r="12" spans="1:16" s="4" customFormat="1" ht="28.5" customHeight="1" x14ac:dyDescent="0.25">
      <c r="A12" s="300"/>
      <c r="B12" s="296"/>
      <c r="C12" s="296"/>
      <c r="D12" s="304"/>
      <c r="E12" s="306"/>
      <c r="F12" s="304"/>
      <c r="G12" s="306"/>
      <c r="H12" s="304"/>
      <c r="I12" s="87"/>
      <c r="J12" s="69" t="s">
        <v>9</v>
      </c>
      <c r="K12" s="69" t="s">
        <v>9</v>
      </c>
      <c r="L12" s="75" t="s">
        <v>9</v>
      </c>
    </row>
    <row r="13" spans="1:16" s="4" customFormat="1" ht="15.75" hidden="1" customHeight="1" x14ac:dyDescent="0.25">
      <c r="A13" s="312" t="s">
        <v>106</v>
      </c>
      <c r="B13" s="15"/>
      <c r="C13" s="15"/>
      <c r="D13" s="284">
        <v>620</v>
      </c>
      <c r="E13" s="284" t="s">
        <v>14</v>
      </c>
      <c r="F13" s="284">
        <v>1000</v>
      </c>
      <c r="G13" s="284" t="s">
        <v>14</v>
      </c>
      <c r="H13" s="284">
        <v>286</v>
      </c>
      <c r="I13" s="16"/>
      <c r="J13" s="288">
        <v>2970</v>
      </c>
      <c r="K13" s="288">
        <f>P14*1.07</f>
        <v>4424.45</v>
      </c>
      <c r="L13" s="285">
        <f>K13-K13*25%</f>
        <v>3318.3374999999996</v>
      </c>
    </row>
    <row r="14" spans="1:16" s="4" customFormat="1" ht="22.5" customHeight="1" x14ac:dyDescent="0.25">
      <c r="A14" s="312"/>
      <c r="B14" s="114">
        <v>23.6</v>
      </c>
      <c r="C14" s="183">
        <v>5.5E-2</v>
      </c>
      <c r="D14" s="284"/>
      <c r="E14" s="284"/>
      <c r="F14" s="284"/>
      <c r="G14" s="284"/>
      <c r="H14" s="284"/>
      <c r="I14" s="21"/>
      <c r="J14" s="288"/>
      <c r="K14" s="288"/>
      <c r="L14" s="286"/>
      <c r="P14" s="289">
        <v>4135</v>
      </c>
    </row>
    <row r="15" spans="1:16" s="4" customFormat="1" ht="8.25" customHeight="1" x14ac:dyDescent="0.25">
      <c r="A15" s="312"/>
      <c r="B15" s="8"/>
      <c r="C15" s="185"/>
      <c r="D15" s="284"/>
      <c r="E15" s="284"/>
      <c r="F15" s="284"/>
      <c r="G15" s="284"/>
      <c r="H15" s="284"/>
      <c r="I15" s="19"/>
      <c r="J15" s="288"/>
      <c r="K15" s="288"/>
      <c r="L15" s="286"/>
      <c r="P15" s="290"/>
    </row>
    <row r="16" spans="1:16" s="4" customFormat="1" ht="14.25" hidden="1" customHeight="1" x14ac:dyDescent="0.25">
      <c r="A16" s="312"/>
      <c r="B16" s="8"/>
      <c r="C16" s="185"/>
      <c r="D16" s="284"/>
      <c r="E16" s="284"/>
      <c r="F16" s="284"/>
      <c r="G16" s="284"/>
      <c r="H16" s="284"/>
      <c r="I16" s="89"/>
      <c r="J16" s="288"/>
      <c r="K16" s="288"/>
      <c r="L16" s="287"/>
      <c r="P16" s="290"/>
    </row>
    <row r="17" spans="1:16" s="4" customFormat="1" ht="25.5" customHeight="1" x14ac:dyDescent="0.25">
      <c r="A17" s="312" t="s">
        <v>107</v>
      </c>
      <c r="B17" s="186">
        <v>26.8</v>
      </c>
      <c r="C17" s="183">
        <v>5.3999999999999999E-2</v>
      </c>
      <c r="D17" s="284">
        <v>620</v>
      </c>
      <c r="E17" s="284" t="s">
        <v>14</v>
      </c>
      <c r="F17" s="284">
        <v>1200</v>
      </c>
      <c r="G17" s="284" t="s">
        <v>14</v>
      </c>
      <c r="H17" s="284">
        <v>286</v>
      </c>
      <c r="I17" s="16"/>
      <c r="J17" s="288">
        <v>3284</v>
      </c>
      <c r="K17" s="288">
        <f>P18*1.07</f>
        <v>4858.87</v>
      </c>
      <c r="L17" s="285">
        <f>K17-K17*25%</f>
        <v>3644.1525000000001</v>
      </c>
      <c r="P17" s="291"/>
    </row>
    <row r="18" spans="1:16" s="4" customFormat="1" ht="8.25" customHeight="1" x14ac:dyDescent="0.25">
      <c r="A18" s="312"/>
      <c r="B18" s="114"/>
      <c r="C18" s="184"/>
      <c r="D18" s="284"/>
      <c r="E18" s="284"/>
      <c r="F18" s="284"/>
      <c r="G18" s="284"/>
      <c r="H18" s="284"/>
      <c r="I18" s="21"/>
      <c r="J18" s="288"/>
      <c r="K18" s="288"/>
      <c r="L18" s="286"/>
      <c r="P18" s="289">
        <v>4541</v>
      </c>
    </row>
    <row r="19" spans="1:16" s="4" customFormat="1" ht="8.25" hidden="1" customHeight="1" x14ac:dyDescent="0.25">
      <c r="A19" s="312"/>
      <c r="B19" s="8"/>
      <c r="C19" s="185"/>
      <c r="D19" s="284"/>
      <c r="E19" s="284"/>
      <c r="F19" s="284"/>
      <c r="G19" s="284"/>
      <c r="H19" s="284"/>
      <c r="I19" s="19"/>
      <c r="J19" s="288"/>
      <c r="K19" s="288"/>
      <c r="L19" s="286"/>
      <c r="P19" s="290"/>
    </row>
    <row r="20" spans="1:16" s="4" customFormat="1" ht="21.75" hidden="1" customHeight="1" x14ac:dyDescent="0.25">
      <c r="A20" s="312"/>
      <c r="B20" s="8"/>
      <c r="C20" s="185"/>
      <c r="D20" s="284"/>
      <c r="E20" s="284"/>
      <c r="F20" s="284"/>
      <c r="G20" s="284"/>
      <c r="H20" s="284"/>
      <c r="I20" s="89"/>
      <c r="J20" s="288"/>
      <c r="K20" s="288"/>
      <c r="L20" s="287"/>
      <c r="P20" s="290"/>
    </row>
    <row r="21" spans="1:16" s="4" customFormat="1" ht="15.75" customHeight="1" x14ac:dyDescent="0.25">
      <c r="A21" s="312" t="s">
        <v>108</v>
      </c>
      <c r="B21" s="186"/>
      <c r="C21" s="183"/>
      <c r="D21" s="284">
        <v>620</v>
      </c>
      <c r="E21" s="284" t="s">
        <v>14</v>
      </c>
      <c r="F21" s="284">
        <v>600</v>
      </c>
      <c r="G21" s="284" t="s">
        <v>14</v>
      </c>
      <c r="H21" s="284">
        <v>286</v>
      </c>
      <c r="I21" s="16"/>
      <c r="J21" s="288">
        <v>1676</v>
      </c>
      <c r="K21" s="288">
        <f>P22*1.07</f>
        <v>2509.15</v>
      </c>
      <c r="L21" s="285">
        <f>K21-K21*25%</f>
        <v>1881.8625000000002</v>
      </c>
      <c r="P21" s="291"/>
    </row>
    <row r="22" spans="1:16" s="4" customFormat="1" ht="12" customHeight="1" x14ac:dyDescent="0.25">
      <c r="A22" s="312"/>
      <c r="B22" s="114">
        <v>12.8</v>
      </c>
      <c r="C22" s="184">
        <v>2.5999999999999999E-2</v>
      </c>
      <c r="D22" s="284"/>
      <c r="E22" s="284"/>
      <c r="F22" s="284"/>
      <c r="G22" s="284"/>
      <c r="H22" s="284"/>
      <c r="I22" s="21"/>
      <c r="J22" s="288"/>
      <c r="K22" s="288"/>
      <c r="L22" s="286"/>
      <c r="P22" s="289">
        <v>2345</v>
      </c>
    </row>
    <row r="23" spans="1:16" s="4" customFormat="1" ht="15" hidden="1" customHeight="1" x14ac:dyDescent="0.25">
      <c r="A23" s="312"/>
      <c r="B23" s="8"/>
      <c r="C23" s="185"/>
      <c r="D23" s="284"/>
      <c r="E23" s="284"/>
      <c r="F23" s="284"/>
      <c r="G23" s="284"/>
      <c r="H23" s="284"/>
      <c r="I23" s="19"/>
      <c r="J23" s="288"/>
      <c r="K23" s="288"/>
      <c r="L23" s="286"/>
      <c r="P23" s="290"/>
    </row>
    <row r="24" spans="1:16" s="4" customFormat="1" ht="15.75" hidden="1" customHeight="1" x14ac:dyDescent="0.25">
      <c r="A24" s="312"/>
      <c r="B24" s="8"/>
      <c r="C24" s="185"/>
      <c r="D24" s="284"/>
      <c r="E24" s="284"/>
      <c r="F24" s="284"/>
      <c r="G24" s="284"/>
      <c r="H24" s="284"/>
      <c r="I24" s="89"/>
      <c r="J24" s="288"/>
      <c r="K24" s="288"/>
      <c r="L24" s="287"/>
      <c r="P24" s="290"/>
    </row>
    <row r="25" spans="1:16" s="4" customFormat="1" ht="15.75" customHeight="1" x14ac:dyDescent="0.25">
      <c r="A25" s="312" t="s">
        <v>109</v>
      </c>
      <c r="B25" s="186"/>
      <c r="C25" s="183"/>
      <c r="D25" s="284">
        <v>620</v>
      </c>
      <c r="E25" s="284" t="s">
        <v>14</v>
      </c>
      <c r="F25" s="284">
        <v>800</v>
      </c>
      <c r="G25" s="284" t="s">
        <v>14</v>
      </c>
      <c r="H25" s="284">
        <v>286</v>
      </c>
      <c r="I25" s="16"/>
      <c r="J25" s="288">
        <v>1992</v>
      </c>
      <c r="K25" s="288">
        <f>P26*1.07</f>
        <v>2963.9</v>
      </c>
      <c r="L25" s="285">
        <f>K25-K25*25%</f>
        <v>2222.9250000000002</v>
      </c>
      <c r="P25" s="291"/>
    </row>
    <row r="26" spans="1:16" s="4" customFormat="1" ht="12" customHeight="1" x14ac:dyDescent="0.25">
      <c r="A26" s="312"/>
      <c r="B26" s="114">
        <v>16</v>
      </c>
      <c r="C26" s="184">
        <v>0.04</v>
      </c>
      <c r="D26" s="284"/>
      <c r="E26" s="284"/>
      <c r="F26" s="284"/>
      <c r="G26" s="284"/>
      <c r="H26" s="284"/>
      <c r="I26" s="21"/>
      <c r="J26" s="288"/>
      <c r="K26" s="288"/>
      <c r="L26" s="286"/>
      <c r="P26" s="289">
        <v>2770</v>
      </c>
    </row>
    <row r="27" spans="1:16" s="4" customFormat="1" ht="1.5" customHeight="1" x14ac:dyDescent="0.25">
      <c r="A27" s="312"/>
      <c r="B27" s="114"/>
      <c r="C27" s="184"/>
      <c r="D27" s="284"/>
      <c r="E27" s="284"/>
      <c r="F27" s="284"/>
      <c r="G27" s="284"/>
      <c r="H27" s="284"/>
      <c r="I27" s="21"/>
      <c r="J27" s="288"/>
      <c r="K27" s="288"/>
      <c r="L27" s="286"/>
      <c r="P27" s="290"/>
    </row>
    <row r="28" spans="1:16" s="4" customFormat="1" ht="21" hidden="1" customHeight="1" x14ac:dyDescent="0.25">
      <c r="A28" s="312"/>
      <c r="B28" s="8"/>
      <c r="C28" s="185"/>
      <c r="D28" s="284"/>
      <c r="E28" s="284"/>
      <c r="F28" s="284"/>
      <c r="G28" s="284"/>
      <c r="H28" s="284"/>
      <c r="I28" s="19"/>
      <c r="J28" s="288"/>
      <c r="K28" s="288"/>
      <c r="L28" s="287"/>
      <c r="P28" s="290"/>
    </row>
    <row r="29" spans="1:16" s="4" customFormat="1" ht="18.75" customHeight="1" x14ac:dyDescent="0.25">
      <c r="A29" s="312" t="s">
        <v>110</v>
      </c>
      <c r="B29" s="186">
        <v>43.4</v>
      </c>
      <c r="C29" s="183">
        <v>0.1</v>
      </c>
      <c r="D29" s="313">
        <v>840</v>
      </c>
      <c r="E29" s="313" t="s">
        <v>14</v>
      </c>
      <c r="F29" s="313">
        <v>1000</v>
      </c>
      <c r="G29" s="313" t="s">
        <v>14</v>
      </c>
      <c r="H29" s="313">
        <v>600</v>
      </c>
      <c r="I29" s="98"/>
      <c r="J29" s="288">
        <v>5756</v>
      </c>
      <c r="K29" s="288">
        <f>P30*1.07</f>
        <v>7478.2300000000005</v>
      </c>
      <c r="L29" s="285">
        <f>K29-K29*25%</f>
        <v>5608.6725000000006</v>
      </c>
      <c r="P29" s="291"/>
    </row>
    <row r="30" spans="1:16" s="4" customFormat="1" ht="1.5" hidden="1" customHeight="1" x14ac:dyDescent="0.25">
      <c r="A30" s="312"/>
      <c r="B30" s="114"/>
      <c r="C30" s="184"/>
      <c r="D30" s="313"/>
      <c r="E30" s="313"/>
      <c r="F30" s="313"/>
      <c r="G30" s="313"/>
      <c r="H30" s="313"/>
      <c r="I30" s="99"/>
      <c r="J30" s="288"/>
      <c r="K30" s="288"/>
      <c r="L30" s="286"/>
      <c r="P30" s="289">
        <v>6989</v>
      </c>
    </row>
    <row r="31" spans="1:16" s="4" customFormat="1" ht="8.25" customHeight="1" x14ac:dyDescent="0.25">
      <c r="A31" s="312"/>
      <c r="B31" s="8"/>
      <c r="C31" s="185"/>
      <c r="D31" s="313"/>
      <c r="E31" s="313"/>
      <c r="F31" s="313"/>
      <c r="G31" s="313"/>
      <c r="H31" s="313"/>
      <c r="I31" s="19"/>
      <c r="J31" s="288"/>
      <c r="K31" s="288"/>
      <c r="L31" s="286"/>
      <c r="P31" s="290"/>
    </row>
    <row r="32" spans="1:16" s="4" customFormat="1" ht="15.75" hidden="1" customHeight="1" x14ac:dyDescent="0.25">
      <c r="A32" s="312"/>
      <c r="B32" s="8"/>
      <c r="C32" s="185"/>
      <c r="D32" s="313"/>
      <c r="E32" s="313"/>
      <c r="F32" s="313"/>
      <c r="G32" s="313"/>
      <c r="H32" s="313"/>
      <c r="I32" s="89"/>
      <c r="J32" s="288"/>
      <c r="K32" s="288"/>
      <c r="L32" s="287"/>
      <c r="P32" s="290"/>
    </row>
    <row r="33" spans="1:16" s="4" customFormat="1" ht="15.75" customHeight="1" x14ac:dyDescent="0.25">
      <c r="A33" s="312" t="s">
        <v>111</v>
      </c>
      <c r="B33" s="186">
        <v>49</v>
      </c>
      <c r="C33" s="183">
        <v>0.10299999999999999</v>
      </c>
      <c r="D33" s="284">
        <v>840</v>
      </c>
      <c r="E33" s="284" t="s">
        <v>14</v>
      </c>
      <c r="F33" s="284">
        <v>1200</v>
      </c>
      <c r="G33" s="284" t="s">
        <v>14</v>
      </c>
      <c r="H33" s="284">
        <v>600</v>
      </c>
      <c r="I33" s="16"/>
      <c r="J33" s="288">
        <v>6414</v>
      </c>
      <c r="K33" s="288">
        <f>P34*1.07</f>
        <v>8325.67</v>
      </c>
      <c r="L33" s="285">
        <f>K33-K33*25%</f>
        <v>6244.2525000000005</v>
      </c>
      <c r="P33" s="291"/>
    </row>
    <row r="34" spans="1:16" s="4" customFormat="1" ht="1.5" customHeight="1" x14ac:dyDescent="0.25">
      <c r="A34" s="312"/>
      <c r="B34" s="114"/>
      <c r="C34" s="184"/>
      <c r="D34" s="284"/>
      <c r="E34" s="284"/>
      <c r="F34" s="284"/>
      <c r="G34" s="284"/>
      <c r="H34" s="284"/>
      <c r="I34" s="21"/>
      <c r="J34" s="288"/>
      <c r="K34" s="288"/>
      <c r="L34" s="286"/>
      <c r="P34" s="289">
        <v>7781</v>
      </c>
    </row>
    <row r="35" spans="1:16" s="4" customFormat="1" ht="9" hidden="1" customHeight="1" x14ac:dyDescent="0.25">
      <c r="A35" s="312"/>
      <c r="B35" s="8"/>
      <c r="C35" s="185"/>
      <c r="D35" s="284"/>
      <c r="E35" s="284"/>
      <c r="F35" s="284"/>
      <c r="G35" s="284"/>
      <c r="H35" s="284"/>
      <c r="I35" s="19"/>
      <c r="J35" s="288"/>
      <c r="K35" s="288"/>
      <c r="L35" s="286"/>
      <c r="P35" s="290"/>
    </row>
    <row r="36" spans="1:16" s="4" customFormat="1" ht="15.75" hidden="1" customHeight="1" x14ac:dyDescent="0.25">
      <c r="A36" s="312"/>
      <c r="B36" s="8"/>
      <c r="C36" s="185"/>
      <c r="D36" s="284"/>
      <c r="E36" s="284"/>
      <c r="F36" s="284"/>
      <c r="G36" s="284"/>
      <c r="H36" s="284"/>
      <c r="I36" s="89"/>
      <c r="J36" s="288"/>
      <c r="K36" s="288"/>
      <c r="L36" s="287"/>
      <c r="P36" s="290"/>
    </row>
    <row r="37" spans="1:16" s="4" customFormat="1" ht="15.75" customHeight="1" x14ac:dyDescent="0.25">
      <c r="A37" s="269" t="s">
        <v>112</v>
      </c>
      <c r="B37" s="186"/>
      <c r="C37" s="183"/>
      <c r="D37" s="284">
        <v>840</v>
      </c>
      <c r="E37" s="284" t="s">
        <v>14</v>
      </c>
      <c r="F37" s="284">
        <v>600</v>
      </c>
      <c r="G37" s="284" t="s">
        <v>14</v>
      </c>
      <c r="H37" s="284">
        <v>600</v>
      </c>
      <c r="I37" s="97"/>
      <c r="J37" s="288">
        <v>1900</v>
      </c>
      <c r="K37" s="288">
        <f>P38*1.07</f>
        <v>2758.46</v>
      </c>
      <c r="L37" s="285">
        <f>K37-K37*25%</f>
        <v>2068.8450000000003</v>
      </c>
      <c r="P37" s="291"/>
    </row>
    <row r="38" spans="1:16" s="4" customFormat="1" ht="15.75" customHeight="1" x14ac:dyDescent="0.25">
      <c r="A38" s="269"/>
      <c r="B38" s="114">
        <v>16</v>
      </c>
      <c r="C38" s="184">
        <v>3.5000000000000003E-2</v>
      </c>
      <c r="D38" s="284"/>
      <c r="E38" s="284"/>
      <c r="F38" s="284"/>
      <c r="G38" s="284"/>
      <c r="H38" s="284"/>
      <c r="I38" s="21"/>
      <c r="J38" s="288"/>
      <c r="K38" s="288"/>
      <c r="L38" s="286"/>
      <c r="P38" s="289">
        <v>2578</v>
      </c>
    </row>
    <row r="39" spans="1:16" s="4" customFormat="1" ht="0.75" customHeight="1" x14ac:dyDescent="0.25">
      <c r="A39" s="269"/>
      <c r="B39" s="8"/>
      <c r="C39" s="185"/>
      <c r="D39" s="284"/>
      <c r="E39" s="284"/>
      <c r="F39" s="284"/>
      <c r="G39" s="284"/>
      <c r="H39" s="284"/>
      <c r="I39" s="19"/>
      <c r="J39" s="288"/>
      <c r="K39" s="288"/>
      <c r="L39" s="286"/>
      <c r="P39" s="290"/>
    </row>
    <row r="40" spans="1:16" s="4" customFormat="1" ht="15.75" hidden="1" customHeight="1" x14ac:dyDescent="0.25">
      <c r="A40" s="269"/>
      <c r="B40" s="8"/>
      <c r="C40" s="184"/>
      <c r="D40" s="284"/>
      <c r="E40" s="284"/>
      <c r="F40" s="284"/>
      <c r="G40" s="284"/>
      <c r="H40" s="284"/>
      <c r="I40" s="89"/>
      <c r="J40" s="288"/>
      <c r="K40" s="288"/>
      <c r="L40" s="287"/>
      <c r="P40" s="290"/>
    </row>
    <row r="41" spans="1:16" s="4" customFormat="1" ht="15.75" customHeight="1" x14ac:dyDescent="0.25">
      <c r="A41" s="269" t="s">
        <v>113</v>
      </c>
      <c r="B41" s="206">
        <v>19</v>
      </c>
      <c r="C41" s="183">
        <v>0.04</v>
      </c>
      <c r="D41" s="25">
        <v>840</v>
      </c>
      <c r="E41" s="25" t="s">
        <v>14</v>
      </c>
      <c r="F41" s="25">
        <v>800</v>
      </c>
      <c r="G41" s="25" t="s">
        <v>14</v>
      </c>
      <c r="H41" s="25">
        <v>600</v>
      </c>
      <c r="I41" s="187"/>
      <c r="J41" s="193">
        <v>2286</v>
      </c>
      <c r="K41" s="193">
        <f>P42*1.07</f>
        <v>3182.1800000000003</v>
      </c>
      <c r="L41" s="189">
        <f>K41-K41*25%</f>
        <v>2386.6350000000002</v>
      </c>
      <c r="P41" s="291"/>
    </row>
    <row r="42" spans="1:16" s="4" customFormat="1" ht="12" customHeight="1" x14ac:dyDescent="0.25">
      <c r="A42" s="269"/>
      <c r="B42" s="198"/>
      <c r="C42" s="182"/>
      <c r="D42" s="23"/>
      <c r="E42" s="23"/>
      <c r="F42" s="23"/>
      <c r="G42" s="23"/>
      <c r="H42" s="23"/>
      <c r="I42" s="8"/>
      <c r="J42" s="205"/>
      <c r="K42" s="194"/>
      <c r="L42" s="190"/>
      <c r="P42" s="220">
        <v>2974</v>
      </c>
    </row>
    <row r="43" spans="1:16" s="4" customFormat="1" ht="9" hidden="1" customHeight="1" x14ac:dyDescent="0.25">
      <c r="A43" s="269"/>
      <c r="B43" s="17"/>
      <c r="C43" s="48"/>
      <c r="D43" s="23"/>
      <c r="E43" s="199"/>
      <c r="F43" s="23"/>
      <c r="G43" s="23"/>
      <c r="H43" s="201"/>
      <c r="I43" s="195"/>
      <c r="J43" s="203"/>
      <c r="K43" s="190"/>
      <c r="L43" s="197"/>
      <c r="P43" s="221"/>
    </row>
    <row r="44" spans="1:16" s="4" customFormat="1" ht="0.75" customHeight="1" x14ac:dyDescent="0.25">
      <c r="A44" s="269"/>
      <c r="B44" s="17"/>
      <c r="C44" s="51"/>
      <c r="D44" s="192"/>
      <c r="E44" s="200"/>
      <c r="F44" s="192"/>
      <c r="G44" s="192"/>
      <c r="H44" s="202"/>
      <c r="I44" s="188"/>
      <c r="J44" s="204"/>
      <c r="K44" s="191"/>
      <c r="L44" s="198"/>
    </row>
    <row r="45" spans="1:16" ht="129.75" customHeight="1" x14ac:dyDescent="0.35">
      <c r="A45" s="62"/>
      <c r="B45" s="142" t="s">
        <v>161</v>
      </c>
      <c r="C45" s="208"/>
      <c r="D45" s="62"/>
      <c r="E45" s="62"/>
      <c r="F45" s="62"/>
      <c r="G45" s="142" t="s">
        <v>162</v>
      </c>
      <c r="H45" s="62"/>
      <c r="I45" s="62"/>
      <c r="J45" s="62"/>
      <c r="K45" s="62"/>
    </row>
    <row r="46" spans="1:16" hidden="1" x14ac:dyDescent="0.25"/>
    <row r="54" spans="1:1" ht="94.5" customHeight="1" x14ac:dyDescent="0.25"/>
    <row r="56" spans="1:1" s="142" customFormat="1" ht="21" x14ac:dyDescent="0.35">
      <c r="A56" s="142" t="s">
        <v>131</v>
      </c>
    </row>
  </sheetData>
  <mergeCells count="90">
    <mergeCell ref="D29:D32"/>
    <mergeCell ref="K29:K32"/>
    <mergeCell ref="K33:K36"/>
    <mergeCell ref="L29:L32"/>
    <mergeCell ref="J37:J40"/>
    <mergeCell ref="L37:L40"/>
    <mergeCell ref="D33:D36"/>
    <mergeCell ref="E33:E36"/>
    <mergeCell ref="F33:F36"/>
    <mergeCell ref="H33:H36"/>
    <mergeCell ref="G33:G36"/>
    <mergeCell ref="K37:K40"/>
    <mergeCell ref="D37:D40"/>
    <mergeCell ref="E37:E40"/>
    <mergeCell ref="F37:F40"/>
    <mergeCell ref="G37:G40"/>
    <mergeCell ref="H37:H40"/>
    <mergeCell ref="E29:E32"/>
    <mergeCell ref="F29:F32"/>
    <mergeCell ref="G29:G32"/>
    <mergeCell ref="H29:H32"/>
    <mergeCell ref="J29:J32"/>
    <mergeCell ref="D25:D28"/>
    <mergeCell ref="E25:E28"/>
    <mergeCell ref="F25:F28"/>
    <mergeCell ref="G25:G28"/>
    <mergeCell ref="H25:H28"/>
    <mergeCell ref="A41:A44"/>
    <mergeCell ref="A33:A36"/>
    <mergeCell ref="A13:A16"/>
    <mergeCell ref="A17:A20"/>
    <mergeCell ref="A21:A24"/>
    <mergeCell ref="A37:A40"/>
    <mergeCell ref="A25:A28"/>
    <mergeCell ref="A29:A32"/>
    <mergeCell ref="F21:F24"/>
    <mergeCell ref="G21:G24"/>
    <mergeCell ref="D21:D24"/>
    <mergeCell ref="E21:E24"/>
    <mergeCell ref="L10:L11"/>
    <mergeCell ref="D11:D12"/>
    <mergeCell ref="E11:E12"/>
    <mergeCell ref="F11:F12"/>
    <mergeCell ref="G11:G12"/>
    <mergeCell ref="H11:H12"/>
    <mergeCell ref="J10:J11"/>
    <mergeCell ref="K10:K11"/>
    <mergeCell ref="D10:H10"/>
    <mergeCell ref="L21:L24"/>
    <mergeCell ref="H21:H24"/>
    <mergeCell ref="J21:J24"/>
    <mergeCell ref="D13:D16"/>
    <mergeCell ref="E13:E16"/>
    <mergeCell ref="D17:D20"/>
    <mergeCell ref="E17:E20"/>
    <mergeCell ref="F17:F20"/>
    <mergeCell ref="B10:B12"/>
    <mergeCell ref="A8:H8"/>
    <mergeCell ref="A9:H9"/>
    <mergeCell ref="A10:A12"/>
    <mergeCell ref="C10:C12"/>
    <mergeCell ref="A1:H3"/>
    <mergeCell ref="A4:H4"/>
    <mergeCell ref="A5:H5"/>
    <mergeCell ref="A6:H6"/>
    <mergeCell ref="A7:H7"/>
    <mergeCell ref="J33:J36"/>
    <mergeCell ref="P34:P37"/>
    <mergeCell ref="P38:P41"/>
    <mergeCell ref="P14:P17"/>
    <mergeCell ref="P18:P21"/>
    <mergeCell ref="P22:P25"/>
    <mergeCell ref="P26:P29"/>
    <mergeCell ref="P30:P33"/>
    <mergeCell ref="J17:J20"/>
    <mergeCell ref="K13:K16"/>
    <mergeCell ref="J13:J16"/>
    <mergeCell ref="K21:K24"/>
    <mergeCell ref="L25:L28"/>
    <mergeCell ref="J25:J28"/>
    <mergeCell ref="K25:K28"/>
    <mergeCell ref="L33:L36"/>
    <mergeCell ref="F13:F16"/>
    <mergeCell ref="G13:G16"/>
    <mergeCell ref="L13:L16"/>
    <mergeCell ref="H17:H20"/>
    <mergeCell ref="K17:K20"/>
    <mergeCell ref="L17:L20"/>
    <mergeCell ref="H13:H16"/>
    <mergeCell ref="G17:G20"/>
  </mergeCells>
  <pageMargins left="0.19685039370078741" right="0.19685039370078741" top="0.31496062992125984" bottom="0.31496062992125984" header="0.31496062992125984" footer="0.31496062992125984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zoomScale="60" zoomScaleNormal="60" zoomScaleSheetLayoutView="80" workbookViewId="0">
      <pane ySplit="9" topLeftCell="A34" activePane="bottomLeft" state="frozen"/>
      <selection pane="bottomLeft" activeCell="N1" sqref="N1:N1048576"/>
    </sheetView>
  </sheetViews>
  <sheetFormatPr defaultRowHeight="15" x14ac:dyDescent="0.25"/>
  <cols>
    <col min="1" max="1" width="44.42578125" style="5" customWidth="1"/>
    <col min="2" max="2" width="13.42578125" style="78" customWidth="1"/>
    <col min="3" max="3" width="5.140625" style="78" customWidth="1"/>
    <col min="4" max="4" width="1.85546875" style="78" customWidth="1"/>
    <col min="5" max="5" width="6.42578125" style="78" customWidth="1"/>
    <col min="6" max="6" width="1.85546875" style="78" customWidth="1"/>
    <col min="7" max="7" width="5.140625" style="78" customWidth="1"/>
    <col min="8" max="8" width="1.85546875" style="78" customWidth="1"/>
    <col min="9" max="9" width="5.7109375" style="78" customWidth="1"/>
    <col min="10" max="10" width="17.28515625" style="127" hidden="1" customWidth="1"/>
    <col min="11" max="11" width="9.5703125" style="127" customWidth="1"/>
    <col min="12" max="12" width="17.28515625" style="127" customWidth="1"/>
    <col min="13" max="13" width="18.85546875" style="127" customWidth="1"/>
    <col min="17" max="17" width="0" hidden="1" customWidth="1"/>
  </cols>
  <sheetData>
    <row r="1" spans="1:20" ht="15" customHeight="1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20" ht="24.95" customHeight="1" x14ac:dyDescent="0.3">
      <c r="A2" s="262" t="s">
        <v>221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20" ht="24.95" customHeight="1" x14ac:dyDescent="0.35">
      <c r="A3" s="263" t="s">
        <v>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20" ht="24.95" customHeight="1" x14ac:dyDescent="0.25">
      <c r="A4" s="319" t="s">
        <v>128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20" ht="24.95" customHeight="1" x14ac:dyDescent="0.25">
      <c r="A5" s="320" t="s">
        <v>138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20" s="4" customFormat="1" ht="24.95" customHeight="1" x14ac:dyDescent="0.25">
      <c r="A6" s="314" t="s">
        <v>130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</row>
    <row r="7" spans="1:20" ht="15.75" customHeight="1" x14ac:dyDescent="0.25">
      <c r="A7" s="298" t="s">
        <v>4</v>
      </c>
      <c r="B7" s="294" t="s">
        <v>5</v>
      </c>
      <c r="C7" s="309" t="s">
        <v>6</v>
      </c>
      <c r="D7" s="310"/>
      <c r="E7" s="310"/>
      <c r="F7" s="310"/>
      <c r="G7" s="311"/>
      <c r="H7" s="112"/>
      <c r="I7" s="316" t="s">
        <v>56</v>
      </c>
      <c r="J7" s="307" t="s">
        <v>132</v>
      </c>
      <c r="K7" s="316" t="s">
        <v>164</v>
      </c>
      <c r="L7" s="307" t="s">
        <v>132</v>
      </c>
      <c r="M7" s="301" t="s">
        <v>133</v>
      </c>
    </row>
    <row r="8" spans="1:20" ht="61.5" customHeight="1" x14ac:dyDescent="0.25">
      <c r="A8" s="299"/>
      <c r="B8" s="295"/>
      <c r="C8" s="303" t="s">
        <v>0</v>
      </c>
      <c r="D8" s="305"/>
      <c r="E8" s="303" t="s">
        <v>1</v>
      </c>
      <c r="F8" s="305"/>
      <c r="G8" s="303" t="s">
        <v>2</v>
      </c>
      <c r="H8" s="35"/>
      <c r="I8" s="317"/>
      <c r="J8" s="308"/>
      <c r="K8" s="317"/>
      <c r="L8" s="308"/>
      <c r="M8" s="302"/>
    </row>
    <row r="9" spans="1:20" ht="20.25" customHeight="1" x14ac:dyDescent="0.25">
      <c r="A9" s="300"/>
      <c r="B9" s="296"/>
      <c r="C9" s="304"/>
      <c r="D9" s="306"/>
      <c r="E9" s="304"/>
      <c r="F9" s="306"/>
      <c r="G9" s="304"/>
      <c r="H9" s="34"/>
      <c r="I9" s="318"/>
      <c r="J9" s="69" t="s">
        <v>9</v>
      </c>
      <c r="K9" s="318"/>
      <c r="L9" s="69" t="s">
        <v>9</v>
      </c>
      <c r="M9" s="75" t="s">
        <v>9</v>
      </c>
    </row>
    <row r="10" spans="1:20" s="4" customFormat="1" ht="20.25" customHeight="1" x14ac:dyDescent="0.25">
      <c r="A10" s="323" t="s">
        <v>13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</row>
    <row r="11" spans="1:20" ht="15.75" customHeight="1" x14ac:dyDescent="0.25">
      <c r="A11" s="252" t="s">
        <v>15</v>
      </c>
      <c r="B11" s="134"/>
      <c r="C11" s="8">
        <v>720</v>
      </c>
      <c r="D11" s="8" t="s">
        <v>14</v>
      </c>
      <c r="E11" s="8">
        <v>200</v>
      </c>
      <c r="F11" s="8" t="s">
        <v>14</v>
      </c>
      <c r="G11" s="8">
        <v>300</v>
      </c>
      <c r="H11" s="8"/>
      <c r="I11" s="117" t="s">
        <v>58</v>
      </c>
      <c r="J11" s="119">
        <v>1154</v>
      </c>
      <c r="K11" s="213" t="s">
        <v>166</v>
      </c>
      <c r="L11" s="146">
        <f>Q11*1.07</f>
        <v>1520.47</v>
      </c>
      <c r="M11" s="118">
        <f>L11-L11*25%</f>
        <v>1140.3525</v>
      </c>
      <c r="Q11" s="222">
        <v>1421</v>
      </c>
    </row>
    <row r="12" spans="1:20" ht="15.75" x14ac:dyDescent="0.25">
      <c r="A12" s="252"/>
      <c r="B12" s="135"/>
      <c r="C12" s="8">
        <v>720</v>
      </c>
      <c r="D12" s="8" t="s">
        <v>14</v>
      </c>
      <c r="E12" s="8">
        <v>300</v>
      </c>
      <c r="F12" s="8" t="s">
        <v>14</v>
      </c>
      <c r="G12" s="8">
        <v>300</v>
      </c>
      <c r="H12" s="8"/>
      <c r="I12" s="109" t="s">
        <v>59</v>
      </c>
      <c r="J12" s="110">
        <v>1340</v>
      </c>
      <c r="K12" s="213" t="s">
        <v>167</v>
      </c>
      <c r="L12" s="222">
        <f t="shared" ref="L12:L75" si="0">Q12*1.07</f>
        <v>1750.5200000000002</v>
      </c>
      <c r="M12" s="145">
        <f>L12-L12*25%</f>
        <v>1312.89</v>
      </c>
      <c r="Q12" s="222">
        <v>1636</v>
      </c>
    </row>
    <row r="13" spans="1:20" ht="15.75" x14ac:dyDescent="0.25">
      <c r="A13" s="252"/>
      <c r="B13" s="135"/>
      <c r="C13" s="107">
        <v>720</v>
      </c>
      <c r="D13" s="107" t="s">
        <v>14</v>
      </c>
      <c r="E13" s="107">
        <v>400</v>
      </c>
      <c r="F13" s="107" t="s">
        <v>14</v>
      </c>
      <c r="G13" s="8">
        <v>300</v>
      </c>
      <c r="H13" s="8"/>
      <c r="I13" s="109" t="s">
        <v>16</v>
      </c>
      <c r="J13" s="110">
        <v>1586</v>
      </c>
      <c r="K13" s="213" t="s">
        <v>168</v>
      </c>
      <c r="L13" s="222">
        <f t="shared" si="0"/>
        <v>2154.98</v>
      </c>
      <c r="M13" s="145">
        <f>L13-L13*25%</f>
        <v>1616.2350000000001</v>
      </c>
      <c r="Q13" s="222">
        <v>2014</v>
      </c>
    </row>
    <row r="14" spans="1:20" ht="15.75" x14ac:dyDescent="0.25">
      <c r="A14" s="253"/>
      <c r="B14" s="136"/>
      <c r="C14" s="107">
        <v>720</v>
      </c>
      <c r="D14" s="107" t="s">
        <v>14</v>
      </c>
      <c r="E14" s="107">
        <v>500</v>
      </c>
      <c r="F14" s="107" t="s">
        <v>14</v>
      </c>
      <c r="G14" s="8">
        <v>300</v>
      </c>
      <c r="H14" s="8"/>
      <c r="I14" s="109" t="s">
        <v>17</v>
      </c>
      <c r="J14" s="110">
        <v>1782</v>
      </c>
      <c r="K14" s="213" t="s">
        <v>169</v>
      </c>
      <c r="L14" s="222">
        <f t="shared" si="0"/>
        <v>2372.19</v>
      </c>
      <c r="M14" s="145">
        <f>L14-L14*25%</f>
        <v>1779.1424999999999</v>
      </c>
      <c r="Q14" s="222">
        <v>2217</v>
      </c>
    </row>
    <row r="15" spans="1:20" s="4" customFormat="1" ht="15.75" customHeight="1" x14ac:dyDescent="0.25">
      <c r="A15" s="251" t="s">
        <v>21</v>
      </c>
      <c r="B15" s="135"/>
      <c r="C15" s="8"/>
      <c r="D15" s="8"/>
      <c r="E15" s="8"/>
      <c r="F15" s="8"/>
      <c r="G15" s="8"/>
      <c r="H15" s="8"/>
      <c r="I15" s="23"/>
      <c r="J15" s="110"/>
      <c r="K15" s="213"/>
      <c r="L15" s="222"/>
      <c r="M15" s="145"/>
      <c r="Q15" s="222"/>
    </row>
    <row r="16" spans="1:20" s="4" customFormat="1" ht="15.75" x14ac:dyDescent="0.25">
      <c r="A16" s="252"/>
      <c r="B16" s="135"/>
      <c r="C16" s="107">
        <v>720</v>
      </c>
      <c r="D16" s="107" t="s">
        <v>14</v>
      </c>
      <c r="E16" s="107">
        <v>600</v>
      </c>
      <c r="F16" s="107" t="s">
        <v>14</v>
      </c>
      <c r="G16" s="107">
        <v>300</v>
      </c>
      <c r="H16" s="107"/>
      <c r="I16" s="3" t="s">
        <v>18</v>
      </c>
      <c r="J16" s="110">
        <v>2081</v>
      </c>
      <c r="K16" s="213" t="s">
        <v>170</v>
      </c>
      <c r="L16" s="222">
        <f t="shared" si="0"/>
        <v>2610.8000000000002</v>
      </c>
      <c r="M16" s="145">
        <f>L16-L16*25%</f>
        <v>1958.1000000000001</v>
      </c>
      <c r="Q16" s="222">
        <v>2440</v>
      </c>
    </row>
    <row r="17" spans="1:17" s="4" customFormat="1" ht="15.75" x14ac:dyDescent="0.25">
      <c r="A17" s="252"/>
      <c r="B17" s="135"/>
      <c r="C17" s="107">
        <v>720</v>
      </c>
      <c r="D17" s="107" t="s">
        <v>14</v>
      </c>
      <c r="E17" s="107">
        <v>800</v>
      </c>
      <c r="F17" s="107" t="s">
        <v>14</v>
      </c>
      <c r="G17" s="107">
        <v>300</v>
      </c>
      <c r="H17" s="107"/>
      <c r="I17" s="3" t="s">
        <v>19</v>
      </c>
      <c r="J17" s="110">
        <v>2514</v>
      </c>
      <c r="K17" s="213" t="s">
        <v>171</v>
      </c>
      <c r="L17" s="222">
        <f t="shared" si="0"/>
        <v>3247.4500000000003</v>
      </c>
      <c r="M17" s="145">
        <f>L17-L17*25%</f>
        <v>2435.5875000000001</v>
      </c>
      <c r="Q17" s="222">
        <v>3035</v>
      </c>
    </row>
    <row r="18" spans="1:17" s="4" customFormat="1" ht="15.75" x14ac:dyDescent="0.25">
      <c r="A18" s="253"/>
      <c r="B18" s="136"/>
      <c r="C18" s="8"/>
      <c r="D18" s="107"/>
      <c r="E18" s="8"/>
      <c r="F18" s="8"/>
      <c r="G18" s="8"/>
      <c r="H18" s="8"/>
      <c r="I18" s="23"/>
      <c r="J18" s="110"/>
      <c r="K18" s="213"/>
      <c r="L18" s="222"/>
      <c r="M18" s="145"/>
      <c r="Q18" s="222"/>
    </row>
    <row r="19" spans="1:17" ht="15.75" customHeight="1" x14ac:dyDescent="0.25">
      <c r="A19" s="252" t="s">
        <v>84</v>
      </c>
      <c r="B19" s="135"/>
      <c r="C19" s="114"/>
      <c r="D19" s="8"/>
      <c r="E19" s="114"/>
      <c r="F19" s="114"/>
      <c r="G19" s="114"/>
      <c r="H19" s="114"/>
      <c r="I19" s="24"/>
      <c r="J19" s="110"/>
      <c r="K19" s="213"/>
      <c r="L19" s="222"/>
      <c r="M19" s="145"/>
      <c r="Q19" s="222"/>
    </row>
    <row r="20" spans="1:17" ht="15.75" x14ac:dyDescent="0.25">
      <c r="A20" s="252"/>
      <c r="B20" s="135"/>
      <c r="C20" s="107">
        <v>720</v>
      </c>
      <c r="D20" s="107" t="s">
        <v>14</v>
      </c>
      <c r="E20" s="107">
        <v>500</v>
      </c>
      <c r="F20" s="107" t="s">
        <v>14</v>
      </c>
      <c r="G20" s="107">
        <v>300</v>
      </c>
      <c r="H20" s="107"/>
      <c r="I20" s="3" t="s">
        <v>23</v>
      </c>
      <c r="J20" s="110">
        <v>1678</v>
      </c>
      <c r="K20" s="213" t="s">
        <v>169</v>
      </c>
      <c r="L20" s="222">
        <f t="shared" si="0"/>
        <v>2197.7800000000002</v>
      </c>
      <c r="M20" s="145">
        <f>L20-L20*25%</f>
        <v>1648.335</v>
      </c>
      <c r="Q20" s="222">
        <v>2054</v>
      </c>
    </row>
    <row r="21" spans="1:17" ht="15.75" x14ac:dyDescent="0.25">
      <c r="A21" s="252"/>
      <c r="B21" s="135"/>
      <c r="C21" s="108"/>
      <c r="D21" s="108"/>
      <c r="E21" s="108"/>
      <c r="F21" s="108"/>
      <c r="G21" s="108"/>
      <c r="H21" s="108"/>
      <c r="I21" s="25"/>
      <c r="J21" s="110"/>
      <c r="K21" s="213"/>
      <c r="L21" s="222"/>
      <c r="M21" s="145"/>
      <c r="Q21" s="222"/>
    </row>
    <row r="22" spans="1:17" ht="15.75" x14ac:dyDescent="0.25">
      <c r="A22" s="253"/>
      <c r="B22" s="136"/>
      <c r="C22" s="8"/>
      <c r="D22" s="8"/>
      <c r="E22" s="8"/>
      <c r="F22" s="8"/>
      <c r="G22" s="8"/>
      <c r="H22" s="8"/>
      <c r="I22" s="23"/>
      <c r="J22" s="110"/>
      <c r="K22" s="213"/>
      <c r="L22" s="222"/>
      <c r="M22" s="145"/>
      <c r="Q22" s="222"/>
    </row>
    <row r="23" spans="1:17" s="4" customFormat="1" ht="15.75" customHeight="1" x14ac:dyDescent="0.25">
      <c r="A23" s="251" t="s">
        <v>85</v>
      </c>
      <c r="B23" s="135"/>
      <c r="C23" s="107"/>
      <c r="D23" s="107"/>
      <c r="E23" s="107"/>
      <c r="F23" s="107"/>
      <c r="G23" s="107"/>
      <c r="H23" s="107"/>
      <c r="I23" s="111"/>
      <c r="J23" s="110"/>
      <c r="K23" s="213"/>
      <c r="L23" s="222"/>
      <c r="M23" s="145"/>
      <c r="Q23" s="222"/>
    </row>
    <row r="24" spans="1:17" s="4" customFormat="1" ht="15.75" x14ac:dyDescent="0.25">
      <c r="A24" s="252"/>
      <c r="B24" s="135"/>
      <c r="C24" s="107">
        <v>720</v>
      </c>
      <c r="D24" s="107" t="s">
        <v>14</v>
      </c>
      <c r="E24" s="107">
        <v>600</v>
      </c>
      <c r="F24" s="107" t="s">
        <v>14</v>
      </c>
      <c r="G24" s="107">
        <v>300</v>
      </c>
      <c r="H24" s="107"/>
      <c r="I24" s="3" t="s">
        <v>24</v>
      </c>
      <c r="J24" s="110">
        <v>1918</v>
      </c>
      <c r="K24" s="213" t="s">
        <v>170</v>
      </c>
      <c r="L24" s="222">
        <f t="shared" si="0"/>
        <v>2398.94</v>
      </c>
      <c r="M24" s="145">
        <f>L24-L24*25%</f>
        <v>1799.2049999999999</v>
      </c>
      <c r="Q24" s="222">
        <v>2242</v>
      </c>
    </row>
    <row r="25" spans="1:17" s="4" customFormat="1" ht="15.75" x14ac:dyDescent="0.25">
      <c r="A25" s="252"/>
      <c r="B25" s="135"/>
      <c r="C25" s="107">
        <v>720</v>
      </c>
      <c r="D25" s="107" t="s">
        <v>14</v>
      </c>
      <c r="E25" s="107">
        <v>800</v>
      </c>
      <c r="F25" s="107" t="s">
        <v>14</v>
      </c>
      <c r="G25" s="107">
        <v>300</v>
      </c>
      <c r="H25" s="107"/>
      <c r="I25" s="3" t="s">
        <v>57</v>
      </c>
      <c r="J25" s="110">
        <v>2320</v>
      </c>
      <c r="K25" s="213" t="s">
        <v>171</v>
      </c>
      <c r="L25" s="222">
        <f t="shared" si="0"/>
        <v>2957.48</v>
      </c>
      <c r="M25" s="145">
        <f>L25-L25*25%</f>
        <v>2218.11</v>
      </c>
      <c r="Q25" s="222">
        <v>2764</v>
      </c>
    </row>
    <row r="26" spans="1:17" s="4" customFormat="1" ht="15.75" x14ac:dyDescent="0.25">
      <c r="A26" s="253"/>
      <c r="B26" s="136"/>
      <c r="C26" s="107"/>
      <c r="D26" s="107"/>
      <c r="E26" s="107"/>
      <c r="F26" s="107"/>
      <c r="G26" s="107"/>
      <c r="H26" s="107"/>
      <c r="I26" s="111"/>
      <c r="J26" s="110"/>
      <c r="K26" s="213"/>
      <c r="L26" s="222"/>
      <c r="M26" s="145"/>
      <c r="Q26" s="222"/>
    </row>
    <row r="27" spans="1:17" ht="15.75" customHeight="1" x14ac:dyDescent="0.25">
      <c r="A27" s="251" t="s">
        <v>78</v>
      </c>
      <c r="B27" s="135"/>
      <c r="C27" s="77"/>
      <c r="D27" s="77"/>
      <c r="E27" s="77"/>
      <c r="F27" s="77"/>
      <c r="G27" s="77"/>
      <c r="H27" s="77"/>
      <c r="I27" s="27"/>
      <c r="J27" s="110"/>
      <c r="K27" s="213"/>
      <c r="L27" s="222"/>
      <c r="M27" s="145"/>
      <c r="Q27" s="222"/>
    </row>
    <row r="28" spans="1:17" ht="15.75" x14ac:dyDescent="0.25">
      <c r="A28" s="252"/>
      <c r="B28" s="135"/>
      <c r="C28" s="12">
        <v>360</v>
      </c>
      <c r="D28" s="12" t="s">
        <v>14</v>
      </c>
      <c r="E28" s="12">
        <v>500</v>
      </c>
      <c r="F28" s="12" t="s">
        <v>14</v>
      </c>
      <c r="G28" s="12">
        <v>300</v>
      </c>
      <c r="H28" s="12"/>
      <c r="I28" s="26" t="s">
        <v>62</v>
      </c>
      <c r="J28" s="110">
        <v>1206</v>
      </c>
      <c r="K28" s="213" t="s">
        <v>172</v>
      </c>
      <c r="L28" s="222">
        <f t="shared" si="0"/>
        <v>1518.3300000000002</v>
      </c>
      <c r="M28" s="145">
        <f>L28-L28*25%</f>
        <v>1138.7475000000002</v>
      </c>
      <c r="Q28" s="222">
        <v>1419</v>
      </c>
    </row>
    <row r="29" spans="1:17" ht="15.75" x14ac:dyDescent="0.25">
      <c r="A29" s="252"/>
      <c r="B29" s="135"/>
      <c r="C29" s="107">
        <v>360</v>
      </c>
      <c r="D29" s="107" t="s">
        <v>14</v>
      </c>
      <c r="E29" s="107">
        <v>600</v>
      </c>
      <c r="F29" s="107" t="s">
        <v>14</v>
      </c>
      <c r="G29" s="107">
        <v>300</v>
      </c>
      <c r="H29" s="107"/>
      <c r="I29" s="3" t="s">
        <v>63</v>
      </c>
      <c r="J29" s="110">
        <v>1310</v>
      </c>
      <c r="K29" s="213" t="s">
        <v>173</v>
      </c>
      <c r="L29" s="222">
        <f t="shared" si="0"/>
        <v>1617.8400000000001</v>
      </c>
      <c r="M29" s="145">
        <f>L29-L29*25%</f>
        <v>1213.3800000000001</v>
      </c>
      <c r="Q29" s="222">
        <v>1512</v>
      </c>
    </row>
    <row r="30" spans="1:17" ht="15.75" x14ac:dyDescent="0.25">
      <c r="A30" s="253"/>
      <c r="B30" s="136"/>
      <c r="C30" s="107"/>
      <c r="D30" s="107"/>
      <c r="E30" s="107"/>
      <c r="F30" s="107"/>
      <c r="G30" s="107"/>
      <c r="H30" s="107"/>
      <c r="I30" s="111"/>
      <c r="J30" s="110"/>
      <c r="K30" s="213"/>
      <c r="L30" s="222"/>
      <c r="M30" s="145"/>
      <c r="Q30" s="222"/>
    </row>
    <row r="31" spans="1:17" ht="15.75" customHeight="1" x14ac:dyDescent="0.25">
      <c r="A31" s="251" t="s">
        <v>79</v>
      </c>
      <c r="B31" s="135"/>
      <c r="C31" s="8"/>
      <c r="D31" s="8"/>
      <c r="E31" s="8"/>
      <c r="F31" s="8"/>
      <c r="G31" s="8"/>
      <c r="H31" s="8"/>
      <c r="I31" s="23"/>
      <c r="J31" s="110"/>
      <c r="K31" s="213"/>
      <c r="L31" s="222"/>
      <c r="M31" s="145"/>
      <c r="Q31" s="222"/>
    </row>
    <row r="32" spans="1:17" ht="15.75" x14ac:dyDescent="0.25">
      <c r="A32" s="252"/>
      <c r="B32" s="135"/>
      <c r="C32" s="107">
        <v>720</v>
      </c>
      <c r="D32" s="107" t="s">
        <v>14</v>
      </c>
      <c r="E32" s="107">
        <v>600</v>
      </c>
      <c r="F32" s="107" t="s">
        <v>14</v>
      </c>
      <c r="G32" s="107">
        <v>300</v>
      </c>
      <c r="H32" s="107"/>
      <c r="I32" s="109" t="s">
        <v>60</v>
      </c>
      <c r="J32" s="110">
        <v>2348</v>
      </c>
      <c r="K32" s="213" t="s">
        <v>174</v>
      </c>
      <c r="L32" s="222">
        <f t="shared" si="0"/>
        <v>2938.2200000000003</v>
      </c>
      <c r="M32" s="145">
        <f>L32-L32*25%</f>
        <v>2203.665</v>
      </c>
      <c r="Q32" s="222">
        <v>2746</v>
      </c>
    </row>
    <row r="33" spans="1:17" ht="15.75" x14ac:dyDescent="0.25">
      <c r="A33" s="252"/>
      <c r="B33" s="135"/>
      <c r="C33" s="107">
        <v>720</v>
      </c>
      <c r="D33" s="107" t="s">
        <v>14</v>
      </c>
      <c r="E33" s="107">
        <v>800</v>
      </c>
      <c r="F33" s="107" t="s">
        <v>14</v>
      </c>
      <c r="G33" s="107">
        <v>300</v>
      </c>
      <c r="H33" s="107"/>
      <c r="I33" s="109" t="s">
        <v>61</v>
      </c>
      <c r="J33" s="110">
        <v>2760</v>
      </c>
      <c r="K33" s="213" t="s">
        <v>175</v>
      </c>
      <c r="L33" s="222">
        <f t="shared" si="0"/>
        <v>3302.02</v>
      </c>
      <c r="M33" s="145">
        <f>L33-L33*25%</f>
        <v>2476.5149999999999</v>
      </c>
      <c r="Q33" s="222">
        <v>3086</v>
      </c>
    </row>
    <row r="34" spans="1:17" ht="15.75" x14ac:dyDescent="0.25">
      <c r="A34" s="253"/>
      <c r="B34" s="136"/>
      <c r="C34" s="8"/>
      <c r="D34" s="8"/>
      <c r="E34" s="8"/>
      <c r="F34" s="8"/>
      <c r="G34" s="8"/>
      <c r="H34" s="8"/>
      <c r="I34" s="23"/>
      <c r="J34" s="110"/>
      <c r="K34" s="213"/>
      <c r="L34" s="222"/>
      <c r="M34" s="145"/>
      <c r="Q34" s="222"/>
    </row>
    <row r="35" spans="1:17" ht="15.75" customHeight="1" x14ac:dyDescent="0.25">
      <c r="A35" s="249" t="s">
        <v>81</v>
      </c>
      <c r="B35" s="135"/>
      <c r="C35" s="114"/>
      <c r="D35" s="114"/>
      <c r="E35" s="114"/>
      <c r="F35" s="114"/>
      <c r="G35" s="114"/>
      <c r="H35" s="114"/>
      <c r="I35" s="23"/>
      <c r="J35" s="110"/>
      <c r="K35" s="213"/>
      <c r="L35" s="222"/>
      <c r="M35" s="145"/>
      <c r="Q35" s="222"/>
    </row>
    <row r="36" spans="1:17" ht="15.75" x14ac:dyDescent="0.25">
      <c r="A36" s="249"/>
      <c r="B36" s="135"/>
      <c r="C36" s="107">
        <v>720</v>
      </c>
      <c r="D36" s="107" t="s">
        <v>14</v>
      </c>
      <c r="E36" s="107">
        <v>600</v>
      </c>
      <c r="F36" s="107" t="s">
        <v>14</v>
      </c>
      <c r="G36" s="107">
        <v>600</v>
      </c>
      <c r="H36" s="107"/>
      <c r="I36" s="109" t="s">
        <v>25</v>
      </c>
      <c r="J36" s="110">
        <v>2784</v>
      </c>
      <c r="K36" s="213" t="s">
        <v>176</v>
      </c>
      <c r="L36" s="222">
        <f t="shared" si="0"/>
        <v>3640.1400000000003</v>
      </c>
      <c r="M36" s="145">
        <f>L36-L36*25%</f>
        <v>2730.1050000000005</v>
      </c>
      <c r="Q36" s="222">
        <v>3402</v>
      </c>
    </row>
    <row r="37" spans="1:17" ht="15.75" x14ac:dyDescent="0.25">
      <c r="A37" s="249"/>
      <c r="B37" s="135"/>
      <c r="C37" s="141">
        <v>720</v>
      </c>
      <c r="D37" s="138" t="s">
        <v>14</v>
      </c>
      <c r="E37" s="138">
        <v>500</v>
      </c>
      <c r="F37" s="138" t="s">
        <v>14</v>
      </c>
      <c r="G37" s="138">
        <v>500</v>
      </c>
      <c r="H37" s="139"/>
      <c r="I37" s="140" t="s">
        <v>102</v>
      </c>
      <c r="J37" s="110">
        <v>2202</v>
      </c>
      <c r="K37" s="213" t="s">
        <v>178</v>
      </c>
      <c r="L37" s="222">
        <f t="shared" si="0"/>
        <v>2978.88</v>
      </c>
      <c r="M37" s="145">
        <f>L37-L37*25%</f>
        <v>2234.16</v>
      </c>
      <c r="Q37" s="222">
        <v>2784</v>
      </c>
    </row>
    <row r="38" spans="1:17" ht="15.75" x14ac:dyDescent="0.25">
      <c r="A38" s="250"/>
      <c r="B38" s="136"/>
      <c r="C38" s="8"/>
      <c r="D38" s="8"/>
      <c r="E38" s="8"/>
      <c r="F38" s="8"/>
      <c r="G38" s="8"/>
      <c r="H38" s="8"/>
      <c r="I38" s="23"/>
      <c r="J38" s="110"/>
      <c r="K38" s="213"/>
      <c r="L38" s="222"/>
      <c r="M38" s="145"/>
      <c r="Q38" s="222"/>
    </row>
    <row r="39" spans="1:17" ht="15.75" customHeight="1" x14ac:dyDescent="0.25">
      <c r="A39" s="248" t="s">
        <v>76</v>
      </c>
      <c r="B39" s="134"/>
      <c r="C39" s="108"/>
      <c r="D39" s="108"/>
      <c r="E39" s="108"/>
      <c r="F39" s="108"/>
      <c r="G39" s="108"/>
      <c r="H39" s="108"/>
      <c r="I39" s="25"/>
      <c r="J39" s="110"/>
      <c r="K39" s="213"/>
      <c r="L39" s="222"/>
      <c r="M39" s="145"/>
      <c r="Q39" s="222"/>
    </row>
    <row r="40" spans="1:17" ht="15.75" x14ac:dyDescent="0.25">
      <c r="A40" s="249"/>
      <c r="B40" s="135"/>
      <c r="C40" s="170">
        <v>720</v>
      </c>
      <c r="D40" s="170" t="s">
        <v>14</v>
      </c>
      <c r="E40" s="170">
        <v>200</v>
      </c>
      <c r="F40" s="170" t="s">
        <v>14</v>
      </c>
      <c r="G40" s="170">
        <v>300</v>
      </c>
      <c r="H40" s="170"/>
      <c r="I40" s="3" t="s">
        <v>64</v>
      </c>
      <c r="J40" s="174">
        <v>766</v>
      </c>
      <c r="K40" s="213" t="s">
        <v>204</v>
      </c>
      <c r="L40" s="222">
        <f t="shared" si="0"/>
        <v>1029.3400000000001</v>
      </c>
      <c r="M40" s="175">
        <f>L40-L40*25%</f>
        <v>772.00500000000011</v>
      </c>
      <c r="Q40" s="222">
        <v>962</v>
      </c>
    </row>
    <row r="41" spans="1:17" ht="15.75" x14ac:dyDescent="0.25">
      <c r="A41" s="249"/>
      <c r="B41" s="135"/>
      <c r="C41" s="108"/>
      <c r="D41" s="108"/>
      <c r="E41" s="108"/>
      <c r="F41" s="108"/>
      <c r="G41" s="108"/>
      <c r="H41" s="108"/>
      <c r="I41" s="25"/>
      <c r="J41" s="110"/>
      <c r="K41" s="213"/>
      <c r="L41" s="222"/>
      <c r="M41" s="196"/>
      <c r="Q41" s="222"/>
    </row>
    <row r="42" spans="1:17" ht="15.75" x14ac:dyDescent="0.25">
      <c r="A42" s="250"/>
      <c r="B42" s="136"/>
      <c r="C42" s="8"/>
      <c r="D42" s="8"/>
      <c r="E42" s="8"/>
      <c r="F42" s="8"/>
      <c r="G42" s="8"/>
      <c r="H42" s="8"/>
      <c r="I42" s="23"/>
      <c r="J42" s="110"/>
      <c r="K42" s="213"/>
      <c r="L42" s="222"/>
      <c r="M42" s="196"/>
      <c r="Q42" s="222"/>
    </row>
    <row r="43" spans="1:17" s="4" customFormat="1" ht="15.75" customHeight="1" x14ac:dyDescent="0.25">
      <c r="A43" s="248" t="s">
        <v>156</v>
      </c>
      <c r="B43" s="167"/>
      <c r="C43" s="172"/>
      <c r="D43" s="172"/>
      <c r="E43" s="172"/>
      <c r="F43" s="172"/>
      <c r="G43" s="172"/>
      <c r="H43" s="172"/>
      <c r="I43" s="25"/>
      <c r="J43" s="174"/>
      <c r="K43" s="213"/>
      <c r="L43" s="222"/>
      <c r="M43" s="196"/>
      <c r="Q43" s="222"/>
    </row>
    <row r="44" spans="1:17" s="4" customFormat="1" ht="15.75" x14ac:dyDescent="0.25">
      <c r="A44" s="249"/>
      <c r="B44" s="168"/>
      <c r="C44" s="170">
        <v>680</v>
      </c>
      <c r="D44" s="180" t="s">
        <v>14</v>
      </c>
      <c r="E44" s="170">
        <v>600</v>
      </c>
      <c r="F44" s="171" t="s">
        <v>14</v>
      </c>
      <c r="G44" s="170">
        <v>300</v>
      </c>
      <c r="H44" s="170"/>
      <c r="I44" s="3" t="s">
        <v>153</v>
      </c>
      <c r="J44" s="174">
        <v>766</v>
      </c>
      <c r="K44" s="213" t="s">
        <v>179</v>
      </c>
      <c r="L44" s="222">
        <f t="shared" si="0"/>
        <v>2499.52</v>
      </c>
      <c r="M44" s="196">
        <f>L44-L44*25%</f>
        <v>1874.6399999999999</v>
      </c>
      <c r="Q44" s="222">
        <v>2336</v>
      </c>
    </row>
    <row r="45" spans="1:17" s="4" customFormat="1" ht="15.75" x14ac:dyDescent="0.25">
      <c r="A45" s="249"/>
      <c r="B45" s="168"/>
      <c r="C45" s="172"/>
      <c r="D45" s="172"/>
      <c r="E45" s="172"/>
      <c r="F45" s="172"/>
      <c r="G45" s="172"/>
      <c r="H45" s="172"/>
      <c r="I45" s="25"/>
      <c r="J45" s="174"/>
      <c r="K45" s="213"/>
      <c r="L45" s="222"/>
      <c r="M45" s="196"/>
      <c r="Q45" s="222"/>
    </row>
    <row r="46" spans="1:17" s="4" customFormat="1" ht="15.75" x14ac:dyDescent="0.25">
      <c r="A46" s="250"/>
      <c r="B46" s="169"/>
      <c r="C46" s="8"/>
      <c r="D46" s="8"/>
      <c r="E46" s="8"/>
      <c r="F46" s="8"/>
      <c r="G46" s="8"/>
      <c r="H46" s="8"/>
      <c r="I46" s="23"/>
      <c r="J46" s="174"/>
      <c r="K46" s="213"/>
      <c r="L46" s="222"/>
      <c r="M46" s="196"/>
      <c r="Q46" s="222"/>
    </row>
    <row r="47" spans="1:17" s="4" customFormat="1" ht="15.75" customHeight="1" x14ac:dyDescent="0.25">
      <c r="A47" s="248" t="s">
        <v>157</v>
      </c>
      <c r="B47" s="167"/>
      <c r="C47" s="172"/>
      <c r="D47" s="172"/>
      <c r="E47" s="172"/>
      <c r="F47" s="172"/>
      <c r="G47" s="172"/>
      <c r="H47" s="172"/>
      <c r="I47" s="25"/>
      <c r="J47" s="174"/>
      <c r="K47" s="213"/>
      <c r="L47" s="222"/>
      <c r="M47" s="196"/>
      <c r="Q47" s="222"/>
    </row>
    <row r="48" spans="1:17" s="4" customFormat="1" ht="15.75" x14ac:dyDescent="0.25">
      <c r="A48" s="249"/>
      <c r="B48" s="168"/>
      <c r="C48" s="170">
        <v>580</v>
      </c>
      <c r="D48" s="180" t="s">
        <v>14</v>
      </c>
      <c r="E48" s="170">
        <v>600</v>
      </c>
      <c r="F48" s="171" t="s">
        <v>14</v>
      </c>
      <c r="G48" s="170">
        <v>300</v>
      </c>
      <c r="H48" s="170"/>
      <c r="I48" s="3" t="s">
        <v>154</v>
      </c>
      <c r="J48" s="174">
        <v>766</v>
      </c>
      <c r="K48" s="213" t="s">
        <v>180</v>
      </c>
      <c r="L48" s="222">
        <f t="shared" si="0"/>
        <v>2008.39</v>
      </c>
      <c r="M48" s="196">
        <f>L48-L48*25%</f>
        <v>1506.2925</v>
      </c>
      <c r="Q48" s="222">
        <v>1877</v>
      </c>
    </row>
    <row r="49" spans="1:17" s="4" customFormat="1" ht="15.75" x14ac:dyDescent="0.25">
      <c r="A49" s="249"/>
      <c r="B49" s="168"/>
      <c r="C49" s="172"/>
      <c r="D49" s="172"/>
      <c r="E49" s="172"/>
      <c r="F49" s="172"/>
      <c r="G49" s="172"/>
      <c r="H49" s="172"/>
      <c r="I49" s="25"/>
      <c r="J49" s="174"/>
      <c r="K49" s="213"/>
      <c r="L49" s="222"/>
      <c r="M49" s="196"/>
      <c r="Q49" s="222"/>
    </row>
    <row r="50" spans="1:17" s="4" customFormat="1" ht="15.75" x14ac:dyDescent="0.25">
      <c r="A50" s="250"/>
      <c r="B50" s="169"/>
      <c r="C50" s="8"/>
      <c r="D50" s="8"/>
      <c r="E50" s="8"/>
      <c r="F50" s="8"/>
      <c r="G50" s="8"/>
      <c r="H50" s="8"/>
      <c r="I50" s="23"/>
      <c r="J50" s="174"/>
      <c r="K50" s="213"/>
      <c r="L50" s="222"/>
      <c r="M50" s="196"/>
      <c r="Q50" s="222"/>
    </row>
    <row r="51" spans="1:17" s="4" customFormat="1" ht="15.75" customHeight="1" x14ac:dyDescent="0.25">
      <c r="A51" s="248" t="s">
        <v>158</v>
      </c>
      <c r="B51" s="135"/>
      <c r="C51" s="108"/>
      <c r="D51" s="108"/>
      <c r="E51" s="108"/>
      <c r="F51" s="108"/>
      <c r="G51" s="108"/>
      <c r="H51" s="108"/>
      <c r="I51" s="25"/>
      <c r="J51" s="110"/>
      <c r="K51" s="213"/>
      <c r="L51" s="222"/>
      <c r="M51" s="196"/>
      <c r="Q51" s="222"/>
    </row>
    <row r="52" spans="1:17" s="4" customFormat="1" ht="15.75" x14ac:dyDescent="0.25">
      <c r="A52" s="249"/>
      <c r="B52" s="135"/>
      <c r="C52" s="170">
        <v>720</v>
      </c>
      <c r="D52" s="180" t="s">
        <v>14</v>
      </c>
      <c r="E52" s="170">
        <v>700</v>
      </c>
      <c r="F52" s="171" t="s">
        <v>14</v>
      </c>
      <c r="G52" s="170">
        <v>300</v>
      </c>
      <c r="H52" s="107"/>
      <c r="I52" s="3" t="s">
        <v>155</v>
      </c>
      <c r="J52" s="110"/>
      <c r="K52" s="213" t="s">
        <v>181</v>
      </c>
      <c r="L52" s="222">
        <f t="shared" si="0"/>
        <v>2800.19</v>
      </c>
      <c r="M52" s="196">
        <f>L52-L52*25%</f>
        <v>2100.1424999999999</v>
      </c>
      <c r="Q52" s="222">
        <v>2617</v>
      </c>
    </row>
    <row r="53" spans="1:17" s="4" customFormat="1" ht="15.75" x14ac:dyDescent="0.25">
      <c r="A53" s="249"/>
      <c r="B53" s="135"/>
      <c r="C53" s="108"/>
      <c r="D53" s="108"/>
      <c r="E53" s="108"/>
      <c r="F53" s="108"/>
      <c r="G53" s="108"/>
      <c r="H53" s="108"/>
      <c r="I53" s="25"/>
      <c r="J53" s="110"/>
      <c r="K53" s="213"/>
      <c r="L53" s="222"/>
      <c r="M53" s="145"/>
      <c r="Q53" s="222"/>
    </row>
    <row r="54" spans="1:17" s="4" customFormat="1" ht="20.25" customHeight="1" x14ac:dyDescent="0.25">
      <c r="A54" s="250"/>
      <c r="B54" s="136"/>
      <c r="C54" s="8"/>
      <c r="D54" s="8"/>
      <c r="E54" s="8"/>
      <c r="F54" s="8"/>
      <c r="G54" s="8"/>
      <c r="H54" s="8"/>
      <c r="I54" s="23"/>
      <c r="J54" s="110"/>
      <c r="K54" s="213"/>
      <c r="L54" s="222"/>
      <c r="M54" s="145"/>
      <c r="Q54" s="222"/>
    </row>
    <row r="55" spans="1:17" s="4" customFormat="1" ht="58.5" customHeight="1" x14ac:dyDescent="0.25">
      <c r="A55" s="38" t="s">
        <v>88</v>
      </c>
      <c r="B55" s="245"/>
      <c r="C55" s="120">
        <v>2150</v>
      </c>
      <c r="D55" s="113" t="s">
        <v>14</v>
      </c>
      <c r="E55" s="113">
        <v>400</v>
      </c>
      <c r="F55" s="113" t="s">
        <v>14</v>
      </c>
      <c r="G55" s="113">
        <v>566</v>
      </c>
      <c r="H55" s="121"/>
      <c r="I55" s="3" t="s">
        <v>89</v>
      </c>
      <c r="J55" s="83">
        <v>5588</v>
      </c>
      <c r="K55" s="217" t="s">
        <v>205</v>
      </c>
      <c r="L55" s="222">
        <f t="shared" si="0"/>
        <v>6825.5300000000007</v>
      </c>
      <c r="M55" s="145">
        <f>L55-L55*25%</f>
        <v>5119.1475000000009</v>
      </c>
      <c r="Q55" s="222">
        <v>6379</v>
      </c>
    </row>
    <row r="56" spans="1:17" ht="54.75" customHeight="1" x14ac:dyDescent="0.25">
      <c r="A56" s="38" t="s">
        <v>88</v>
      </c>
      <c r="B56" s="322"/>
      <c r="C56" s="120">
        <v>2150</v>
      </c>
      <c r="D56" s="113" t="s">
        <v>14</v>
      </c>
      <c r="E56" s="113">
        <v>500</v>
      </c>
      <c r="F56" s="113" t="s">
        <v>14</v>
      </c>
      <c r="G56" s="113">
        <v>566</v>
      </c>
      <c r="H56" s="121"/>
      <c r="I56" s="3" t="s">
        <v>90</v>
      </c>
      <c r="J56" s="83">
        <v>6440</v>
      </c>
      <c r="K56" s="217" t="s">
        <v>206</v>
      </c>
      <c r="L56" s="222">
        <f t="shared" si="0"/>
        <v>7803.51</v>
      </c>
      <c r="M56" s="145">
        <f>L56-L56*25%</f>
        <v>5852.6324999999997</v>
      </c>
      <c r="Q56" s="222">
        <v>7293</v>
      </c>
    </row>
    <row r="57" spans="1:17" ht="105.75" customHeight="1" x14ac:dyDescent="0.25">
      <c r="A57" s="38" t="s">
        <v>88</v>
      </c>
      <c r="B57" s="3"/>
      <c r="C57" s="120">
        <v>2150</v>
      </c>
      <c r="D57" s="113" t="s">
        <v>14</v>
      </c>
      <c r="E57" s="113">
        <v>600</v>
      </c>
      <c r="F57" s="113" t="s">
        <v>14</v>
      </c>
      <c r="G57" s="113">
        <v>566</v>
      </c>
      <c r="H57" s="121"/>
      <c r="I57" s="3" t="s">
        <v>91</v>
      </c>
      <c r="J57" s="83">
        <v>7956</v>
      </c>
      <c r="K57" s="217" t="s">
        <v>207</v>
      </c>
      <c r="L57" s="222">
        <f t="shared" si="0"/>
        <v>9015.82</v>
      </c>
      <c r="M57" s="145">
        <f>L57-L57*25%</f>
        <v>6761.8649999999998</v>
      </c>
      <c r="Q57" s="222">
        <v>8426</v>
      </c>
    </row>
    <row r="58" spans="1:17" ht="79.5" customHeight="1" x14ac:dyDescent="0.25">
      <c r="A58" s="74" t="s">
        <v>98</v>
      </c>
      <c r="B58" s="137"/>
      <c r="C58" s="120">
        <v>2138</v>
      </c>
      <c r="D58" s="113" t="s">
        <v>14</v>
      </c>
      <c r="E58" s="113">
        <v>600</v>
      </c>
      <c r="F58" s="113" t="s">
        <v>14</v>
      </c>
      <c r="G58" s="113">
        <v>569</v>
      </c>
      <c r="H58" s="121"/>
      <c r="I58" s="41" t="s">
        <v>103</v>
      </c>
      <c r="J58" s="84">
        <v>5786</v>
      </c>
      <c r="K58" s="218" t="s">
        <v>208</v>
      </c>
      <c r="L58" s="222">
        <f t="shared" si="0"/>
        <v>7362.67</v>
      </c>
      <c r="M58" s="145">
        <f>L58-L58*25%</f>
        <v>5522.0025000000005</v>
      </c>
      <c r="Q58" s="222">
        <v>6881</v>
      </c>
    </row>
    <row r="59" spans="1:17" ht="15.75" x14ac:dyDescent="0.25">
      <c r="A59" s="248" t="s">
        <v>83</v>
      </c>
      <c r="B59" s="135"/>
      <c r="C59" s="114"/>
      <c r="D59" s="114"/>
      <c r="E59" s="114"/>
      <c r="F59" s="114"/>
      <c r="G59" s="114"/>
      <c r="H59" s="107"/>
      <c r="I59" s="111"/>
      <c r="J59" s="110"/>
      <c r="K59" s="213"/>
      <c r="L59" s="222"/>
      <c r="M59" s="145"/>
      <c r="Q59" s="222"/>
    </row>
    <row r="60" spans="1:17" s="4" customFormat="1" ht="15.75" customHeight="1" x14ac:dyDescent="0.25">
      <c r="A60" s="249"/>
      <c r="B60" s="135"/>
      <c r="C60" s="107">
        <v>850</v>
      </c>
      <c r="D60" s="107" t="s">
        <v>14</v>
      </c>
      <c r="E60" s="107">
        <v>200</v>
      </c>
      <c r="F60" s="107" t="s">
        <v>14</v>
      </c>
      <c r="G60" s="107">
        <v>600</v>
      </c>
      <c r="H60" s="8"/>
      <c r="I60" s="109"/>
      <c r="J60" s="110">
        <v>3340</v>
      </c>
      <c r="K60" s="213"/>
      <c r="L60" s="222">
        <f t="shared" si="0"/>
        <v>3669.03</v>
      </c>
      <c r="M60" s="145">
        <f>L60-L60*25%</f>
        <v>2751.7725</v>
      </c>
      <c r="Q60" s="222">
        <v>3429</v>
      </c>
    </row>
    <row r="61" spans="1:17" s="4" customFormat="1" ht="15.75" x14ac:dyDescent="0.25">
      <c r="A61" s="249"/>
      <c r="B61" s="135"/>
      <c r="C61" s="247" t="s">
        <v>96</v>
      </c>
      <c r="D61" s="243"/>
      <c r="E61" s="243"/>
      <c r="F61" s="243"/>
      <c r="G61" s="243"/>
      <c r="H61" s="244"/>
      <c r="I61" s="3" t="s">
        <v>65</v>
      </c>
      <c r="J61" s="110">
        <v>3050</v>
      </c>
      <c r="K61" s="213" t="s">
        <v>182</v>
      </c>
      <c r="L61" s="222">
        <f t="shared" si="0"/>
        <v>3309.51</v>
      </c>
      <c r="M61" s="145">
        <f>L61-L61*25%</f>
        <v>2482.1325000000002</v>
      </c>
      <c r="Q61" s="222">
        <v>3093</v>
      </c>
    </row>
    <row r="62" spans="1:17" s="4" customFormat="1" ht="35.25" customHeight="1" x14ac:dyDescent="0.25">
      <c r="A62" s="250"/>
      <c r="B62" s="136"/>
      <c r="C62" s="8"/>
      <c r="D62" s="8"/>
      <c r="E62" s="8"/>
      <c r="F62" s="8"/>
      <c r="G62" s="8"/>
      <c r="H62" s="8"/>
      <c r="I62" s="23"/>
      <c r="J62" s="110"/>
      <c r="K62" s="213"/>
      <c r="L62" s="222"/>
      <c r="M62" s="145"/>
      <c r="Q62" s="222"/>
    </row>
    <row r="63" spans="1:17" s="4" customFormat="1" ht="15.75" x14ac:dyDescent="0.25">
      <c r="A63" s="251" t="s">
        <v>26</v>
      </c>
      <c r="B63" s="135"/>
      <c r="C63" s="107">
        <v>850</v>
      </c>
      <c r="D63" s="8" t="s">
        <v>14</v>
      </c>
      <c r="E63" s="107">
        <v>200</v>
      </c>
      <c r="F63" s="8" t="s">
        <v>14</v>
      </c>
      <c r="G63" s="107">
        <v>600</v>
      </c>
      <c r="H63" s="8"/>
      <c r="I63" s="109"/>
      <c r="J63" s="110">
        <v>1966</v>
      </c>
      <c r="K63" s="213"/>
      <c r="L63" s="222">
        <f t="shared" si="0"/>
        <v>2321.9</v>
      </c>
      <c r="M63" s="145">
        <f t="shared" ref="M63:M70" si="1">L63-L63*25%</f>
        <v>1741.4250000000002</v>
      </c>
      <c r="Q63" s="222">
        <v>2170</v>
      </c>
    </row>
    <row r="64" spans="1:17" ht="15.75" customHeight="1" x14ac:dyDescent="0.25">
      <c r="A64" s="252"/>
      <c r="B64" s="135"/>
      <c r="C64" s="242" t="s">
        <v>96</v>
      </c>
      <c r="D64" s="243"/>
      <c r="E64" s="243"/>
      <c r="F64" s="243"/>
      <c r="G64" s="243"/>
      <c r="H64" s="244"/>
      <c r="I64" s="109" t="s">
        <v>66</v>
      </c>
      <c r="J64" s="110">
        <v>1676</v>
      </c>
      <c r="K64" s="213" t="s">
        <v>183</v>
      </c>
      <c r="L64" s="222">
        <f t="shared" si="0"/>
        <v>1962.38</v>
      </c>
      <c r="M64" s="145">
        <f t="shared" si="1"/>
        <v>1471.7850000000001</v>
      </c>
      <c r="Q64" s="222">
        <v>1834</v>
      </c>
    </row>
    <row r="65" spans="1:17" ht="15.75" x14ac:dyDescent="0.25">
      <c r="A65" s="252"/>
      <c r="B65" s="135"/>
      <c r="C65" s="107">
        <v>850</v>
      </c>
      <c r="D65" s="8" t="s">
        <v>14</v>
      </c>
      <c r="E65" s="107">
        <v>300</v>
      </c>
      <c r="F65" s="8" t="s">
        <v>14</v>
      </c>
      <c r="G65" s="107">
        <v>600</v>
      </c>
      <c r="H65" s="107"/>
      <c r="I65" s="3"/>
      <c r="J65" s="110">
        <v>2277</v>
      </c>
      <c r="K65" s="213"/>
      <c r="L65" s="222">
        <f t="shared" si="0"/>
        <v>2742.4100000000003</v>
      </c>
      <c r="M65" s="145">
        <f t="shared" si="1"/>
        <v>2056.8075000000003</v>
      </c>
      <c r="Q65" s="222">
        <v>2563</v>
      </c>
    </row>
    <row r="66" spans="1:17" ht="15.75" x14ac:dyDescent="0.25">
      <c r="A66" s="252"/>
      <c r="B66" s="135"/>
      <c r="C66" s="242" t="s">
        <v>96</v>
      </c>
      <c r="D66" s="243"/>
      <c r="E66" s="243"/>
      <c r="F66" s="243"/>
      <c r="G66" s="243"/>
      <c r="H66" s="244"/>
      <c r="I66" s="3" t="s">
        <v>67</v>
      </c>
      <c r="J66" s="110">
        <v>1842</v>
      </c>
      <c r="K66" s="213" t="s">
        <v>184</v>
      </c>
      <c r="L66" s="222">
        <f t="shared" si="0"/>
        <v>2203.13</v>
      </c>
      <c r="M66" s="145">
        <f t="shared" si="1"/>
        <v>1652.3475000000001</v>
      </c>
      <c r="Q66" s="222">
        <v>2059</v>
      </c>
    </row>
    <row r="67" spans="1:17" ht="15.75" x14ac:dyDescent="0.25">
      <c r="A67" s="252"/>
      <c r="B67" s="135"/>
      <c r="C67" s="107">
        <v>850</v>
      </c>
      <c r="D67" s="8" t="s">
        <v>14</v>
      </c>
      <c r="E67" s="107">
        <v>400</v>
      </c>
      <c r="F67" s="8" t="s">
        <v>14</v>
      </c>
      <c r="G67" s="107">
        <v>600</v>
      </c>
      <c r="H67" s="107"/>
      <c r="I67" s="3"/>
      <c r="J67" s="110">
        <v>2646</v>
      </c>
      <c r="K67" s="213"/>
      <c r="L67" s="222">
        <f t="shared" si="0"/>
        <v>3171.48</v>
      </c>
      <c r="M67" s="145">
        <f t="shared" si="1"/>
        <v>2378.61</v>
      </c>
      <c r="Q67" s="222">
        <v>2964</v>
      </c>
    </row>
    <row r="68" spans="1:17" ht="15.75" customHeight="1" x14ac:dyDescent="0.25">
      <c r="A68" s="252"/>
      <c r="B68" s="135"/>
      <c r="C68" s="242" t="s">
        <v>96</v>
      </c>
      <c r="D68" s="243"/>
      <c r="E68" s="243"/>
      <c r="F68" s="243"/>
      <c r="G68" s="243"/>
      <c r="H68" s="244"/>
      <c r="I68" s="109" t="s">
        <v>27</v>
      </c>
      <c r="J68" s="110">
        <v>2066</v>
      </c>
      <c r="K68" s="213" t="s">
        <v>185</v>
      </c>
      <c r="L68" s="222">
        <f t="shared" si="0"/>
        <v>2452.44</v>
      </c>
      <c r="M68" s="145">
        <f t="shared" si="1"/>
        <v>1839.33</v>
      </c>
      <c r="Q68" s="222">
        <v>2292</v>
      </c>
    </row>
    <row r="69" spans="1:17" ht="15.75" x14ac:dyDescent="0.25">
      <c r="A69" s="252"/>
      <c r="B69" s="135"/>
      <c r="C69" s="8">
        <v>850</v>
      </c>
      <c r="D69" s="8" t="s">
        <v>14</v>
      </c>
      <c r="E69" s="8">
        <v>500</v>
      </c>
      <c r="F69" s="8" t="s">
        <v>14</v>
      </c>
      <c r="G69" s="8">
        <v>600</v>
      </c>
      <c r="H69" s="8"/>
      <c r="I69" s="109"/>
      <c r="J69" s="110">
        <v>3009</v>
      </c>
      <c r="K69" s="213"/>
      <c r="L69" s="222">
        <f t="shared" si="0"/>
        <v>3741.7900000000004</v>
      </c>
      <c r="M69" s="145">
        <f t="shared" si="1"/>
        <v>2806.3425000000002</v>
      </c>
      <c r="Q69" s="222">
        <v>3497</v>
      </c>
    </row>
    <row r="70" spans="1:17" ht="15.75" x14ac:dyDescent="0.25">
      <c r="A70" s="253"/>
      <c r="B70" s="136"/>
      <c r="C70" s="242" t="s">
        <v>96</v>
      </c>
      <c r="D70" s="243"/>
      <c r="E70" s="243"/>
      <c r="F70" s="243"/>
      <c r="G70" s="243"/>
      <c r="H70" s="244"/>
      <c r="I70" s="109" t="s">
        <v>28</v>
      </c>
      <c r="J70" s="110">
        <v>2284</v>
      </c>
      <c r="K70" s="213" t="s">
        <v>186</v>
      </c>
      <c r="L70" s="222">
        <f t="shared" si="0"/>
        <v>2842.9900000000002</v>
      </c>
      <c r="M70" s="145">
        <f t="shared" si="1"/>
        <v>2132.2425000000003</v>
      </c>
      <c r="Q70" s="222">
        <v>2657</v>
      </c>
    </row>
    <row r="71" spans="1:17" ht="15.75" x14ac:dyDescent="0.25">
      <c r="A71" s="251" t="s">
        <v>75</v>
      </c>
      <c r="B71" s="135"/>
      <c r="C71" s="8"/>
      <c r="D71" s="8"/>
      <c r="E71" s="8"/>
      <c r="F71" s="8"/>
      <c r="G71" s="8"/>
      <c r="H71" s="8"/>
      <c r="I71" s="109"/>
      <c r="J71" s="110"/>
      <c r="K71" s="213"/>
      <c r="L71" s="222"/>
      <c r="M71" s="145"/>
      <c r="Q71" s="222"/>
    </row>
    <row r="72" spans="1:17" ht="15.75" customHeight="1" x14ac:dyDescent="0.25">
      <c r="A72" s="252"/>
      <c r="B72" s="135"/>
      <c r="C72" s="8">
        <v>850</v>
      </c>
      <c r="D72" s="8" t="s">
        <v>14</v>
      </c>
      <c r="E72" s="8">
        <v>400</v>
      </c>
      <c r="F72" s="8" t="s">
        <v>14</v>
      </c>
      <c r="G72" s="8">
        <v>600</v>
      </c>
      <c r="H72" s="8"/>
      <c r="I72" s="109"/>
      <c r="J72" s="110">
        <v>3206</v>
      </c>
      <c r="K72" s="213"/>
      <c r="L72" s="222">
        <f t="shared" si="0"/>
        <v>3971.84</v>
      </c>
      <c r="M72" s="145">
        <f>L72-L72*25%</f>
        <v>2978.88</v>
      </c>
      <c r="Q72" s="222">
        <v>3712</v>
      </c>
    </row>
    <row r="73" spans="1:17" ht="15.75" x14ac:dyDescent="0.25">
      <c r="A73" s="252"/>
      <c r="B73" s="135"/>
      <c r="C73" s="242" t="s">
        <v>96</v>
      </c>
      <c r="D73" s="243"/>
      <c r="E73" s="243"/>
      <c r="F73" s="243"/>
      <c r="G73" s="243"/>
      <c r="H73" s="244"/>
      <c r="I73" s="109" t="s">
        <v>32</v>
      </c>
      <c r="J73" s="110">
        <v>2626</v>
      </c>
      <c r="K73" s="213" t="s">
        <v>185</v>
      </c>
      <c r="L73" s="222">
        <f t="shared" si="0"/>
        <v>3252.8</v>
      </c>
      <c r="M73" s="145">
        <f>L73-L73*25%</f>
        <v>2439.6000000000004</v>
      </c>
      <c r="Q73" s="222">
        <v>3040</v>
      </c>
    </row>
    <row r="74" spans="1:17" ht="15.75" x14ac:dyDescent="0.25">
      <c r="A74" s="252"/>
      <c r="B74" s="135"/>
      <c r="C74" s="107">
        <v>850</v>
      </c>
      <c r="D74" s="107" t="s">
        <v>14</v>
      </c>
      <c r="E74" s="107">
        <v>500</v>
      </c>
      <c r="F74" s="107" t="s">
        <v>14</v>
      </c>
      <c r="G74" s="107">
        <v>600</v>
      </c>
      <c r="H74" s="107"/>
      <c r="I74" s="3"/>
      <c r="J74" s="110">
        <v>3653</v>
      </c>
      <c r="K74" s="213"/>
      <c r="L74" s="222">
        <f t="shared" si="0"/>
        <v>4473.67</v>
      </c>
      <c r="M74" s="145">
        <f>L74-L74*25%</f>
        <v>3355.2525000000001</v>
      </c>
      <c r="Q74" s="222">
        <v>4181</v>
      </c>
    </row>
    <row r="75" spans="1:17" ht="19.5" customHeight="1" x14ac:dyDescent="0.25">
      <c r="A75" s="253"/>
      <c r="B75" s="136"/>
      <c r="C75" s="242" t="s">
        <v>96</v>
      </c>
      <c r="D75" s="243"/>
      <c r="E75" s="243"/>
      <c r="F75" s="243"/>
      <c r="G75" s="243"/>
      <c r="H75" s="244"/>
      <c r="I75" s="3" t="s">
        <v>40</v>
      </c>
      <c r="J75" s="110">
        <v>2928</v>
      </c>
      <c r="K75" s="213" t="s">
        <v>186</v>
      </c>
      <c r="L75" s="222">
        <f t="shared" si="0"/>
        <v>3574.8700000000003</v>
      </c>
      <c r="M75" s="145">
        <f>L75-L75*25%</f>
        <v>2681.1525000000001</v>
      </c>
      <c r="Q75" s="222">
        <v>3341</v>
      </c>
    </row>
    <row r="76" spans="1:17" ht="15.75" x14ac:dyDescent="0.25">
      <c r="A76" s="252" t="s">
        <v>52</v>
      </c>
      <c r="B76" s="135"/>
      <c r="C76" s="114"/>
      <c r="D76" s="114"/>
      <c r="E76" s="114"/>
      <c r="F76" s="114"/>
      <c r="G76" s="114"/>
      <c r="H76" s="114"/>
      <c r="I76" s="24"/>
      <c r="J76" s="110"/>
      <c r="K76" s="213"/>
      <c r="L76" s="222"/>
      <c r="M76" s="207"/>
      <c r="Q76" s="222"/>
    </row>
    <row r="77" spans="1:17" ht="15.75" x14ac:dyDescent="0.25">
      <c r="A77" s="252"/>
      <c r="B77" s="135"/>
      <c r="C77" s="107">
        <v>850</v>
      </c>
      <c r="D77" s="107" t="s">
        <v>14</v>
      </c>
      <c r="E77" s="107">
        <v>600</v>
      </c>
      <c r="F77" s="107" t="s">
        <v>14</v>
      </c>
      <c r="G77" s="107">
        <v>600</v>
      </c>
      <c r="H77" s="107"/>
      <c r="I77" s="3"/>
      <c r="J77" s="110">
        <v>3168</v>
      </c>
      <c r="K77" s="213"/>
      <c r="L77" s="222">
        <f t="shared" ref="L77:L125" si="2">Q77*1.07</f>
        <v>4006.0800000000004</v>
      </c>
      <c r="M77" s="207">
        <f>L77-L77*25%</f>
        <v>3004.5600000000004</v>
      </c>
      <c r="Q77" s="222">
        <v>3744</v>
      </c>
    </row>
    <row r="78" spans="1:17" ht="15.75" x14ac:dyDescent="0.25">
      <c r="A78" s="252"/>
      <c r="B78" s="135"/>
      <c r="C78" s="247" t="s">
        <v>96</v>
      </c>
      <c r="D78" s="243"/>
      <c r="E78" s="243"/>
      <c r="F78" s="243"/>
      <c r="G78" s="243"/>
      <c r="H78" s="244"/>
      <c r="I78" s="3" t="s">
        <v>51</v>
      </c>
      <c r="J78" s="110">
        <v>2298</v>
      </c>
      <c r="K78" s="213" t="s">
        <v>189</v>
      </c>
      <c r="L78" s="222">
        <f t="shared" si="2"/>
        <v>2927.52</v>
      </c>
      <c r="M78" s="145">
        <f>L78-L78*25%</f>
        <v>2195.64</v>
      </c>
      <c r="Q78" s="222">
        <v>2736</v>
      </c>
    </row>
    <row r="79" spans="1:17" ht="15.75" customHeight="1" x14ac:dyDescent="0.25">
      <c r="A79" s="253"/>
      <c r="B79" s="136"/>
      <c r="C79" s="8"/>
      <c r="D79" s="8"/>
      <c r="E79" s="8"/>
      <c r="F79" s="8"/>
      <c r="G79" s="8"/>
      <c r="H79" s="8"/>
      <c r="I79" s="23"/>
      <c r="J79" s="110"/>
      <c r="K79" s="213"/>
      <c r="L79" s="222"/>
      <c r="M79" s="145"/>
      <c r="Q79" s="222"/>
    </row>
    <row r="80" spans="1:17" s="4" customFormat="1" ht="15.75" x14ac:dyDescent="0.25">
      <c r="A80" s="251" t="s">
        <v>29</v>
      </c>
      <c r="B80" s="135"/>
      <c r="C80" s="8"/>
      <c r="D80" s="8"/>
      <c r="E80" s="8"/>
      <c r="F80" s="8"/>
      <c r="G80" s="8"/>
      <c r="H80" s="8"/>
      <c r="I80" s="23"/>
      <c r="J80" s="110"/>
      <c r="K80" s="213"/>
      <c r="L80" s="222"/>
      <c r="M80" s="145"/>
      <c r="Q80" s="222"/>
    </row>
    <row r="81" spans="1:17" ht="15.75" x14ac:dyDescent="0.25">
      <c r="A81" s="252"/>
      <c r="B81" s="135"/>
      <c r="C81" s="107">
        <v>850</v>
      </c>
      <c r="D81" s="107" t="s">
        <v>14</v>
      </c>
      <c r="E81" s="107">
        <v>600</v>
      </c>
      <c r="F81" s="107" t="s">
        <v>14</v>
      </c>
      <c r="G81" s="107">
        <v>600</v>
      </c>
      <c r="H81" s="107"/>
      <c r="I81" s="3"/>
      <c r="J81" s="110">
        <v>3622</v>
      </c>
      <c r="K81" s="213"/>
      <c r="L81" s="222">
        <f t="shared" si="2"/>
        <v>4409.47</v>
      </c>
      <c r="M81" s="145">
        <f>L81-L81*25%</f>
        <v>3307.1025</v>
      </c>
      <c r="Q81" s="222">
        <v>4121</v>
      </c>
    </row>
    <row r="82" spans="1:17" s="4" customFormat="1" ht="15.75" x14ac:dyDescent="0.25">
      <c r="A82" s="252"/>
      <c r="B82" s="135"/>
      <c r="C82" s="242" t="s">
        <v>96</v>
      </c>
      <c r="D82" s="243"/>
      <c r="E82" s="243"/>
      <c r="F82" s="243"/>
      <c r="G82" s="243"/>
      <c r="H82" s="244"/>
      <c r="I82" s="3" t="s">
        <v>30</v>
      </c>
      <c r="J82" s="110">
        <v>2752</v>
      </c>
      <c r="K82" s="213" t="s">
        <v>190</v>
      </c>
      <c r="L82" s="222">
        <f t="shared" si="2"/>
        <v>3330.9100000000003</v>
      </c>
      <c r="M82" s="145">
        <f>L82-L82*25%</f>
        <v>2498.1825000000003</v>
      </c>
      <c r="Q82" s="222">
        <v>3113</v>
      </c>
    </row>
    <row r="83" spans="1:17" ht="15.75" x14ac:dyDescent="0.25">
      <c r="A83" s="252"/>
      <c r="B83" s="135"/>
      <c r="C83" s="107">
        <v>850</v>
      </c>
      <c r="D83" s="107" t="s">
        <v>14</v>
      </c>
      <c r="E83" s="107">
        <v>800</v>
      </c>
      <c r="F83" s="107" t="s">
        <v>14</v>
      </c>
      <c r="G83" s="107">
        <v>600</v>
      </c>
      <c r="H83" s="107"/>
      <c r="I83" s="3"/>
      <c r="J83" s="110">
        <v>4348</v>
      </c>
      <c r="K83" s="213"/>
      <c r="L83" s="222">
        <f t="shared" si="2"/>
        <v>5240.8600000000006</v>
      </c>
      <c r="M83" s="145">
        <f>L83-L83*25%</f>
        <v>3930.6450000000004</v>
      </c>
      <c r="Q83" s="222">
        <v>4898</v>
      </c>
    </row>
    <row r="84" spans="1:17" s="4" customFormat="1" ht="15.75" x14ac:dyDescent="0.25">
      <c r="A84" s="253"/>
      <c r="B84" s="136"/>
      <c r="C84" s="242" t="s">
        <v>96</v>
      </c>
      <c r="D84" s="243"/>
      <c r="E84" s="243"/>
      <c r="F84" s="243"/>
      <c r="G84" s="243"/>
      <c r="H84" s="244"/>
      <c r="I84" s="109" t="s">
        <v>31</v>
      </c>
      <c r="J84" s="110">
        <v>3188</v>
      </c>
      <c r="K84" s="213" t="s">
        <v>191</v>
      </c>
      <c r="L84" s="222">
        <f t="shared" si="2"/>
        <v>3802.78</v>
      </c>
      <c r="M84" s="145">
        <f>L84-L84*25%</f>
        <v>2852.085</v>
      </c>
      <c r="Q84" s="222">
        <v>3554</v>
      </c>
    </row>
    <row r="85" spans="1:17" ht="15.75" x14ac:dyDescent="0.25">
      <c r="A85" s="251" t="s">
        <v>42</v>
      </c>
      <c r="B85" s="135"/>
      <c r="C85" s="8"/>
      <c r="D85" s="8"/>
      <c r="E85" s="8"/>
      <c r="F85" s="8"/>
      <c r="G85" s="8"/>
      <c r="H85" s="8"/>
      <c r="I85" s="109"/>
      <c r="J85" s="110"/>
      <c r="K85" s="213"/>
      <c r="L85" s="222"/>
      <c r="M85" s="145"/>
      <c r="Q85" s="222"/>
    </row>
    <row r="86" spans="1:17" ht="15.75" x14ac:dyDescent="0.25">
      <c r="A86" s="252"/>
      <c r="B86" s="135"/>
      <c r="C86" s="107">
        <v>850</v>
      </c>
      <c r="D86" s="107" t="s">
        <v>14</v>
      </c>
      <c r="E86" s="107">
        <v>600</v>
      </c>
      <c r="F86" s="107" t="s">
        <v>14</v>
      </c>
      <c r="G86" s="107">
        <v>600</v>
      </c>
      <c r="H86" s="107"/>
      <c r="I86" s="3"/>
      <c r="J86" s="110">
        <v>4220</v>
      </c>
      <c r="K86" s="213"/>
      <c r="L86" s="222">
        <f t="shared" si="2"/>
        <v>5130.6500000000005</v>
      </c>
      <c r="M86" s="145">
        <f>L86-L86*25%</f>
        <v>3847.9875000000002</v>
      </c>
      <c r="Q86" s="222">
        <v>4795</v>
      </c>
    </row>
    <row r="87" spans="1:17" ht="15.75" customHeight="1" x14ac:dyDescent="0.25">
      <c r="A87" s="252"/>
      <c r="B87" s="135"/>
      <c r="C87" s="242" t="s">
        <v>96</v>
      </c>
      <c r="D87" s="243"/>
      <c r="E87" s="243"/>
      <c r="F87" s="243"/>
      <c r="G87" s="243"/>
      <c r="H87" s="244"/>
      <c r="I87" s="3" t="s">
        <v>41</v>
      </c>
      <c r="J87" s="110">
        <v>3350</v>
      </c>
      <c r="K87" s="213" t="s">
        <v>192</v>
      </c>
      <c r="L87" s="222">
        <f t="shared" si="2"/>
        <v>4052.09</v>
      </c>
      <c r="M87" s="145">
        <f>L87-L87*25%</f>
        <v>3039.0675000000001</v>
      </c>
      <c r="Q87" s="222">
        <v>3787</v>
      </c>
    </row>
    <row r="88" spans="1:17" ht="15.75" x14ac:dyDescent="0.25">
      <c r="A88" s="252"/>
      <c r="B88" s="135"/>
      <c r="C88" s="107">
        <v>850</v>
      </c>
      <c r="D88" s="107" t="s">
        <v>14</v>
      </c>
      <c r="E88" s="107">
        <v>800</v>
      </c>
      <c r="F88" s="107" t="s">
        <v>14</v>
      </c>
      <c r="G88" s="107">
        <v>600</v>
      </c>
      <c r="H88" s="107"/>
      <c r="I88" s="3"/>
      <c r="J88" s="110">
        <v>4978</v>
      </c>
      <c r="K88" s="213"/>
      <c r="L88" s="222">
        <f t="shared" si="2"/>
        <v>6062.6200000000008</v>
      </c>
      <c r="M88" s="145">
        <f>L88-L88*25%</f>
        <v>4546.9650000000001</v>
      </c>
      <c r="Q88" s="222">
        <v>5666</v>
      </c>
    </row>
    <row r="89" spans="1:17" s="4" customFormat="1" ht="15.75" x14ac:dyDescent="0.25">
      <c r="A89" s="253"/>
      <c r="B89" s="136"/>
      <c r="C89" s="242" t="s">
        <v>96</v>
      </c>
      <c r="D89" s="243"/>
      <c r="E89" s="243"/>
      <c r="F89" s="243"/>
      <c r="G89" s="243"/>
      <c r="H89" s="244"/>
      <c r="I89" s="3" t="s">
        <v>43</v>
      </c>
      <c r="J89" s="110">
        <v>3818</v>
      </c>
      <c r="K89" s="213" t="s">
        <v>193</v>
      </c>
      <c r="L89" s="222">
        <f t="shared" si="2"/>
        <v>4624.54</v>
      </c>
      <c r="M89" s="145">
        <f>L89-L89*25%</f>
        <v>3468.4049999999997</v>
      </c>
      <c r="Q89" s="222">
        <v>4322</v>
      </c>
    </row>
    <row r="90" spans="1:17" ht="15.75" x14ac:dyDescent="0.25">
      <c r="A90" s="251" t="s">
        <v>77</v>
      </c>
      <c r="B90" s="135"/>
      <c r="C90" s="114"/>
      <c r="D90" s="114"/>
      <c r="E90" s="114"/>
      <c r="F90" s="114"/>
      <c r="G90" s="114"/>
      <c r="H90" s="114"/>
      <c r="I90" s="24"/>
      <c r="J90" s="110"/>
      <c r="K90" s="213"/>
      <c r="L90" s="222"/>
      <c r="M90" s="145"/>
      <c r="Q90" s="222"/>
    </row>
    <row r="91" spans="1:17" ht="15.75" customHeight="1" x14ac:dyDescent="0.25">
      <c r="A91" s="252"/>
      <c r="B91" s="135"/>
      <c r="C91" s="107">
        <v>850</v>
      </c>
      <c r="D91" s="107" t="s">
        <v>14</v>
      </c>
      <c r="E91" s="107">
        <v>600</v>
      </c>
      <c r="F91" s="107" t="s">
        <v>14</v>
      </c>
      <c r="G91" s="107">
        <v>600</v>
      </c>
      <c r="H91" s="107"/>
      <c r="I91" s="3"/>
      <c r="J91" s="110">
        <v>4418</v>
      </c>
      <c r="K91" s="213"/>
      <c r="L91" s="222">
        <f t="shared" si="2"/>
        <v>5407.7800000000007</v>
      </c>
      <c r="M91" s="145">
        <f>L91-L91*25%</f>
        <v>4055.8350000000005</v>
      </c>
      <c r="Q91" s="222">
        <v>5054</v>
      </c>
    </row>
    <row r="92" spans="1:17" ht="15.75" x14ac:dyDescent="0.25">
      <c r="A92" s="252"/>
      <c r="B92" s="135"/>
      <c r="C92" s="242" t="s">
        <v>96</v>
      </c>
      <c r="D92" s="243"/>
      <c r="E92" s="243"/>
      <c r="F92" s="243"/>
      <c r="G92" s="243"/>
      <c r="H92" s="244"/>
      <c r="I92" s="3" t="s">
        <v>69</v>
      </c>
      <c r="J92" s="110">
        <v>3548</v>
      </c>
      <c r="K92" s="213" t="s">
        <v>194</v>
      </c>
      <c r="L92" s="222">
        <f t="shared" si="2"/>
        <v>4329.22</v>
      </c>
      <c r="M92" s="145">
        <f>L92-L92*25%</f>
        <v>3246.915</v>
      </c>
      <c r="Q92" s="222">
        <v>4046</v>
      </c>
    </row>
    <row r="93" spans="1:17" s="4" customFormat="1" ht="15.75" x14ac:dyDescent="0.25">
      <c r="A93" s="252"/>
      <c r="B93" s="135"/>
      <c r="C93" s="107">
        <v>850</v>
      </c>
      <c r="D93" s="107" t="s">
        <v>14</v>
      </c>
      <c r="E93" s="107">
        <v>800</v>
      </c>
      <c r="F93" s="107" t="s">
        <v>14</v>
      </c>
      <c r="G93" s="107">
        <v>600</v>
      </c>
      <c r="H93" s="107"/>
      <c r="I93" s="3"/>
      <c r="J93" s="110">
        <v>5206</v>
      </c>
      <c r="K93" s="213"/>
      <c r="L93" s="222">
        <f t="shared" si="2"/>
        <v>6225.26</v>
      </c>
      <c r="M93" s="145">
        <f>L93-L93*25%</f>
        <v>4668.9449999999997</v>
      </c>
      <c r="Q93" s="222">
        <v>5818</v>
      </c>
    </row>
    <row r="94" spans="1:17" ht="15.75" x14ac:dyDescent="0.25">
      <c r="A94" s="252"/>
      <c r="B94" s="135"/>
      <c r="C94" s="242" t="s">
        <v>96</v>
      </c>
      <c r="D94" s="243"/>
      <c r="E94" s="243"/>
      <c r="F94" s="243"/>
      <c r="G94" s="243"/>
      <c r="H94" s="244"/>
      <c r="I94" s="109" t="s">
        <v>70</v>
      </c>
      <c r="J94" s="110">
        <v>4046</v>
      </c>
      <c r="K94" s="213" t="s">
        <v>195</v>
      </c>
      <c r="L94" s="222">
        <f t="shared" si="2"/>
        <v>4787.18</v>
      </c>
      <c r="M94" s="145">
        <f>L94-L94*25%</f>
        <v>3590.3850000000002</v>
      </c>
      <c r="Q94" s="222">
        <v>4474</v>
      </c>
    </row>
    <row r="95" spans="1:17" ht="15.75" x14ac:dyDescent="0.25">
      <c r="A95" s="253"/>
      <c r="B95" s="136"/>
      <c r="C95" s="8"/>
      <c r="D95" s="8"/>
      <c r="E95" s="8"/>
      <c r="F95" s="8"/>
      <c r="G95" s="8"/>
      <c r="H95" s="8"/>
      <c r="I95" s="23"/>
      <c r="J95" s="110"/>
      <c r="K95" s="213"/>
      <c r="L95" s="222"/>
      <c r="M95" s="145"/>
      <c r="Q95" s="222"/>
    </row>
    <row r="96" spans="1:17" ht="15.75" customHeight="1" x14ac:dyDescent="0.25">
      <c r="A96" s="252" t="s">
        <v>33</v>
      </c>
      <c r="B96" s="135"/>
      <c r="C96" s="107">
        <v>850</v>
      </c>
      <c r="D96" s="107" t="s">
        <v>14</v>
      </c>
      <c r="E96" s="107">
        <v>400</v>
      </c>
      <c r="F96" s="107" t="s">
        <v>14</v>
      </c>
      <c r="G96" s="107">
        <v>600</v>
      </c>
      <c r="H96" s="107"/>
      <c r="I96" s="3"/>
      <c r="J96" s="110">
        <v>4042</v>
      </c>
      <c r="K96" s="213"/>
      <c r="L96" s="222">
        <f t="shared" si="2"/>
        <v>5045.05</v>
      </c>
      <c r="M96" s="145">
        <f t="shared" ref="M96:M103" si="3">L96-L96*25%</f>
        <v>3783.7875000000004</v>
      </c>
      <c r="Q96" s="222">
        <v>4715</v>
      </c>
    </row>
    <row r="97" spans="1:17" ht="15.75" x14ac:dyDescent="0.25">
      <c r="A97" s="252"/>
      <c r="B97" s="135"/>
      <c r="C97" s="242" t="s">
        <v>96</v>
      </c>
      <c r="D97" s="243"/>
      <c r="E97" s="243"/>
      <c r="F97" s="243"/>
      <c r="G97" s="243"/>
      <c r="H97" s="244"/>
      <c r="I97" s="3" t="s">
        <v>34</v>
      </c>
      <c r="J97" s="110">
        <v>3462</v>
      </c>
      <c r="K97" s="213" t="s">
        <v>196</v>
      </c>
      <c r="L97" s="222">
        <f t="shared" si="2"/>
        <v>4326.01</v>
      </c>
      <c r="M97" s="145">
        <f t="shared" si="3"/>
        <v>3244.5075000000002</v>
      </c>
      <c r="Q97" s="222">
        <v>4043</v>
      </c>
    </row>
    <row r="98" spans="1:17" s="4" customFormat="1" ht="15.75" x14ac:dyDescent="0.25">
      <c r="A98" s="252"/>
      <c r="B98" s="135"/>
      <c r="C98" s="107">
        <v>850</v>
      </c>
      <c r="D98" s="107" t="s">
        <v>14</v>
      </c>
      <c r="E98" s="107">
        <v>500</v>
      </c>
      <c r="F98" s="107" t="s">
        <v>14</v>
      </c>
      <c r="G98" s="107">
        <v>600</v>
      </c>
      <c r="H98" s="107"/>
      <c r="I98" s="3"/>
      <c r="J98" s="110">
        <v>4477</v>
      </c>
      <c r="K98" s="213"/>
      <c r="L98" s="222">
        <f t="shared" si="2"/>
        <v>5512.64</v>
      </c>
      <c r="M98" s="145">
        <f t="shared" si="3"/>
        <v>4134.4800000000005</v>
      </c>
      <c r="Q98" s="222">
        <v>5152</v>
      </c>
    </row>
    <row r="99" spans="1:17" ht="15.75" x14ac:dyDescent="0.25">
      <c r="A99" s="252"/>
      <c r="B99" s="135"/>
      <c r="C99" s="242" t="s">
        <v>96</v>
      </c>
      <c r="D99" s="243"/>
      <c r="E99" s="243"/>
      <c r="F99" s="243"/>
      <c r="G99" s="243"/>
      <c r="H99" s="244"/>
      <c r="I99" s="3" t="s">
        <v>35</v>
      </c>
      <c r="J99" s="110">
        <v>3752</v>
      </c>
      <c r="K99" s="213" t="s">
        <v>197</v>
      </c>
      <c r="L99" s="222">
        <f t="shared" si="2"/>
        <v>4613.84</v>
      </c>
      <c r="M99" s="145">
        <f t="shared" si="3"/>
        <v>3460.38</v>
      </c>
      <c r="Q99" s="222">
        <v>4312</v>
      </c>
    </row>
    <row r="100" spans="1:17" ht="15.75" x14ac:dyDescent="0.25">
      <c r="A100" s="252"/>
      <c r="B100" s="135"/>
      <c r="C100" s="107">
        <v>850</v>
      </c>
      <c r="D100" s="107" t="s">
        <v>14</v>
      </c>
      <c r="E100" s="107">
        <v>600</v>
      </c>
      <c r="F100" s="107" t="s">
        <v>14</v>
      </c>
      <c r="G100" s="107">
        <v>600</v>
      </c>
      <c r="H100" s="107"/>
      <c r="I100" s="3"/>
      <c r="J100" s="110">
        <v>5058</v>
      </c>
      <c r="K100" s="213"/>
      <c r="L100" s="222">
        <f t="shared" si="2"/>
        <v>6005.9100000000008</v>
      </c>
      <c r="M100" s="145">
        <f t="shared" si="3"/>
        <v>4504.4325000000008</v>
      </c>
      <c r="Q100" s="222">
        <v>5613</v>
      </c>
    </row>
    <row r="101" spans="1:17" ht="15.75" customHeight="1" x14ac:dyDescent="0.25">
      <c r="A101" s="252"/>
      <c r="B101" s="135"/>
      <c r="C101" s="242" t="s">
        <v>96</v>
      </c>
      <c r="D101" s="243"/>
      <c r="E101" s="243"/>
      <c r="F101" s="243"/>
      <c r="G101" s="243"/>
      <c r="H101" s="244"/>
      <c r="I101" s="3" t="s">
        <v>36</v>
      </c>
      <c r="J101" s="110">
        <v>4188</v>
      </c>
      <c r="K101" s="213" t="s">
        <v>198</v>
      </c>
      <c r="L101" s="222">
        <f t="shared" si="2"/>
        <v>4927.3500000000004</v>
      </c>
      <c r="M101" s="145">
        <f t="shared" si="3"/>
        <v>3695.5125000000003</v>
      </c>
      <c r="Q101" s="222">
        <v>4605</v>
      </c>
    </row>
    <row r="102" spans="1:17" ht="15.75" x14ac:dyDescent="0.25">
      <c r="A102" s="252"/>
      <c r="B102" s="135"/>
      <c r="C102" s="107">
        <v>850</v>
      </c>
      <c r="D102" s="107" t="s">
        <v>14</v>
      </c>
      <c r="E102" s="107">
        <v>800</v>
      </c>
      <c r="F102" s="107" t="s">
        <v>14</v>
      </c>
      <c r="G102" s="107">
        <v>600</v>
      </c>
      <c r="H102" s="107"/>
      <c r="I102" s="3"/>
      <c r="J102" s="110">
        <v>5734</v>
      </c>
      <c r="K102" s="213"/>
      <c r="L102" s="222">
        <f t="shared" si="2"/>
        <v>6948.5800000000008</v>
      </c>
      <c r="M102" s="145">
        <f t="shared" si="3"/>
        <v>5211.4350000000004</v>
      </c>
      <c r="Q102" s="222">
        <v>6494</v>
      </c>
    </row>
    <row r="103" spans="1:17" s="4" customFormat="1" ht="15.75" x14ac:dyDescent="0.25">
      <c r="A103" s="253"/>
      <c r="B103" s="136"/>
      <c r="C103" s="242" t="s">
        <v>96</v>
      </c>
      <c r="D103" s="243"/>
      <c r="E103" s="243"/>
      <c r="F103" s="243"/>
      <c r="G103" s="243"/>
      <c r="H103" s="244"/>
      <c r="I103" s="109" t="s">
        <v>68</v>
      </c>
      <c r="J103" s="110">
        <v>4574</v>
      </c>
      <c r="K103" s="213" t="s">
        <v>199</v>
      </c>
      <c r="L103" s="222">
        <f t="shared" si="2"/>
        <v>5510.5</v>
      </c>
      <c r="M103" s="145">
        <f t="shared" si="3"/>
        <v>4132.875</v>
      </c>
      <c r="Q103" s="222">
        <v>5150</v>
      </c>
    </row>
    <row r="104" spans="1:17" ht="15.75" x14ac:dyDescent="0.25">
      <c r="A104" s="251" t="s">
        <v>39</v>
      </c>
      <c r="B104" s="135"/>
      <c r="C104" s="114"/>
      <c r="D104" s="114"/>
      <c r="E104" s="114"/>
      <c r="F104" s="114"/>
      <c r="G104" s="114"/>
      <c r="H104" s="114"/>
      <c r="I104" s="24"/>
      <c r="J104" s="110"/>
      <c r="K104" s="213"/>
      <c r="L104" s="222"/>
      <c r="M104" s="145"/>
      <c r="Q104" s="222"/>
    </row>
    <row r="105" spans="1:17" ht="15.75" x14ac:dyDescent="0.25">
      <c r="A105" s="252"/>
      <c r="B105" s="135"/>
      <c r="C105" s="107">
        <v>850</v>
      </c>
      <c r="D105" s="107" t="s">
        <v>14</v>
      </c>
      <c r="E105" s="107">
        <v>400</v>
      </c>
      <c r="F105" s="107" t="s">
        <v>14</v>
      </c>
      <c r="G105" s="107">
        <v>600</v>
      </c>
      <c r="H105" s="107"/>
      <c r="I105" s="3"/>
      <c r="J105" s="110">
        <v>4490</v>
      </c>
      <c r="K105" s="213"/>
      <c r="L105" s="222">
        <f t="shared" si="2"/>
        <v>5589.68</v>
      </c>
      <c r="M105" s="145">
        <f>L105-L105*25%</f>
        <v>4192.26</v>
      </c>
      <c r="Q105" s="222">
        <v>5224</v>
      </c>
    </row>
    <row r="106" spans="1:17" s="4" customFormat="1" ht="15.75" x14ac:dyDescent="0.25">
      <c r="A106" s="252"/>
      <c r="B106" s="135"/>
      <c r="C106" s="242" t="s">
        <v>96</v>
      </c>
      <c r="D106" s="243"/>
      <c r="E106" s="243"/>
      <c r="F106" s="243"/>
      <c r="G106" s="243"/>
      <c r="H106" s="244"/>
      <c r="I106" s="3" t="s">
        <v>37</v>
      </c>
      <c r="J106" s="110">
        <v>3910</v>
      </c>
      <c r="K106" s="213" t="s">
        <v>209</v>
      </c>
      <c r="L106" s="222">
        <f t="shared" si="2"/>
        <v>4870.6400000000003</v>
      </c>
      <c r="M106" s="145">
        <f>L106-L106*25%</f>
        <v>3652.9800000000005</v>
      </c>
      <c r="Q106" s="222">
        <v>4552</v>
      </c>
    </row>
    <row r="107" spans="1:17" s="4" customFormat="1" ht="15.75" x14ac:dyDescent="0.25">
      <c r="A107" s="252"/>
      <c r="B107" s="135"/>
      <c r="C107" s="107">
        <v>850</v>
      </c>
      <c r="D107" s="107" t="s">
        <v>14</v>
      </c>
      <c r="E107" s="107">
        <v>500</v>
      </c>
      <c r="F107" s="107" t="s">
        <v>14</v>
      </c>
      <c r="G107" s="107">
        <v>600</v>
      </c>
      <c r="H107" s="107"/>
      <c r="I107" s="3"/>
      <c r="J107" s="110">
        <v>4981</v>
      </c>
      <c r="K107" s="213"/>
      <c r="L107" s="222">
        <f t="shared" si="2"/>
        <v>6084.02</v>
      </c>
      <c r="M107" s="145">
        <f>L107-L107*25%</f>
        <v>4563.0150000000003</v>
      </c>
      <c r="Q107" s="222">
        <v>5686</v>
      </c>
    </row>
    <row r="108" spans="1:17" s="4" customFormat="1" ht="15.75" x14ac:dyDescent="0.25">
      <c r="A108" s="253"/>
      <c r="B108" s="136"/>
      <c r="C108" s="242" t="s">
        <v>96</v>
      </c>
      <c r="D108" s="243"/>
      <c r="E108" s="243"/>
      <c r="F108" s="243"/>
      <c r="G108" s="243"/>
      <c r="H108" s="244"/>
      <c r="I108" s="109" t="s">
        <v>38</v>
      </c>
      <c r="J108" s="110">
        <v>4256</v>
      </c>
      <c r="K108" s="213" t="s">
        <v>210</v>
      </c>
      <c r="L108" s="222">
        <f t="shared" si="2"/>
        <v>5185.22</v>
      </c>
      <c r="M108" s="145">
        <f>L108-L108*25%</f>
        <v>3888.915</v>
      </c>
      <c r="Q108" s="222">
        <v>4846</v>
      </c>
    </row>
    <row r="109" spans="1:17" s="4" customFormat="1" ht="15.75" x14ac:dyDescent="0.25">
      <c r="A109" s="251" t="s">
        <v>53</v>
      </c>
      <c r="B109" s="135"/>
      <c r="C109" s="114"/>
      <c r="D109" s="114"/>
      <c r="E109" s="114"/>
      <c r="F109" s="114"/>
      <c r="G109" s="114"/>
      <c r="H109" s="114"/>
      <c r="I109" s="24"/>
      <c r="J109" s="110"/>
      <c r="K109" s="213"/>
      <c r="L109" s="222"/>
      <c r="M109" s="145"/>
      <c r="Q109" s="222"/>
    </row>
    <row r="110" spans="1:17" s="4" customFormat="1" ht="15.75" x14ac:dyDescent="0.25">
      <c r="A110" s="252"/>
      <c r="B110" s="135"/>
      <c r="C110" s="107">
        <v>850</v>
      </c>
      <c r="D110" s="107" t="s">
        <v>14</v>
      </c>
      <c r="E110" s="107">
        <v>500</v>
      </c>
      <c r="F110" s="107" t="s">
        <v>14</v>
      </c>
      <c r="G110" s="107">
        <v>600</v>
      </c>
      <c r="H110" s="107"/>
      <c r="I110" s="3" t="s">
        <v>44</v>
      </c>
      <c r="J110" s="110">
        <v>1988</v>
      </c>
      <c r="K110" s="213" t="s">
        <v>200</v>
      </c>
      <c r="L110" s="222">
        <f t="shared" si="2"/>
        <v>2575.4900000000002</v>
      </c>
      <c r="M110" s="145">
        <f>L110-L110*25%</f>
        <v>1931.6175000000003</v>
      </c>
      <c r="Q110" s="222">
        <v>2407</v>
      </c>
    </row>
    <row r="111" spans="1:17" s="4" customFormat="1" ht="15.75" x14ac:dyDescent="0.25">
      <c r="A111" s="252"/>
      <c r="B111" s="135"/>
      <c r="C111" s="247"/>
      <c r="D111" s="243"/>
      <c r="E111" s="243"/>
      <c r="F111" s="243"/>
      <c r="G111" s="243"/>
      <c r="H111" s="244"/>
      <c r="I111" s="3"/>
      <c r="J111" s="110"/>
      <c r="K111" s="213"/>
      <c r="L111" s="222"/>
      <c r="M111" s="145"/>
      <c r="Q111" s="222"/>
    </row>
    <row r="112" spans="1:17" ht="27.75" customHeight="1" x14ac:dyDescent="0.25">
      <c r="A112" s="253"/>
      <c r="B112" s="136"/>
      <c r="C112" s="8"/>
      <c r="D112" s="8"/>
      <c r="E112" s="8"/>
      <c r="F112" s="8"/>
      <c r="G112" s="8"/>
      <c r="H112" s="8"/>
      <c r="I112" s="23"/>
      <c r="J112" s="110"/>
      <c r="K112" s="213"/>
      <c r="L112" s="222"/>
      <c r="M112" s="145"/>
      <c r="Q112" s="222"/>
    </row>
    <row r="113" spans="1:17" s="4" customFormat="1" ht="15.75" x14ac:dyDescent="0.25">
      <c r="A113" s="251" t="s">
        <v>54</v>
      </c>
      <c r="B113" s="135"/>
      <c r="C113" s="8"/>
      <c r="D113" s="8"/>
      <c r="E113" s="8"/>
      <c r="F113" s="8"/>
      <c r="G113" s="8"/>
      <c r="H113" s="8"/>
      <c r="I113" s="23"/>
      <c r="J113" s="110"/>
      <c r="K113" s="213"/>
      <c r="L113" s="222"/>
      <c r="M113" s="145"/>
      <c r="Q113" s="222"/>
    </row>
    <row r="114" spans="1:17" ht="15.75" x14ac:dyDescent="0.25">
      <c r="A114" s="252"/>
      <c r="B114" s="135"/>
      <c r="C114" s="107">
        <v>850</v>
      </c>
      <c r="D114" s="107" t="s">
        <v>14</v>
      </c>
      <c r="E114" s="107">
        <v>600</v>
      </c>
      <c r="F114" s="107" t="s">
        <v>14</v>
      </c>
      <c r="G114" s="107">
        <v>600</v>
      </c>
      <c r="H114" s="107"/>
      <c r="I114" s="3" t="s">
        <v>45</v>
      </c>
      <c r="J114" s="110">
        <v>2274</v>
      </c>
      <c r="K114" s="213" t="s">
        <v>201</v>
      </c>
      <c r="L114" s="222">
        <f t="shared" si="2"/>
        <v>2938.2200000000003</v>
      </c>
      <c r="M114" s="145">
        <f>L114-L114*25%</f>
        <v>2203.665</v>
      </c>
      <c r="Q114" s="222">
        <v>2746</v>
      </c>
    </row>
    <row r="115" spans="1:17" s="4" customFormat="1" ht="15.75" x14ac:dyDescent="0.25">
      <c r="A115" s="252"/>
      <c r="B115" s="135"/>
      <c r="C115" s="242"/>
      <c r="D115" s="243"/>
      <c r="E115" s="243"/>
      <c r="F115" s="243"/>
      <c r="G115" s="243"/>
      <c r="H115" s="244"/>
      <c r="I115" s="3"/>
      <c r="J115" s="110"/>
      <c r="K115" s="213"/>
      <c r="L115" s="222"/>
      <c r="M115" s="145"/>
      <c r="Q115" s="222"/>
    </row>
    <row r="116" spans="1:17" ht="15.75" x14ac:dyDescent="0.25">
      <c r="A116" s="252"/>
      <c r="B116" s="135"/>
      <c r="C116" s="107">
        <v>850</v>
      </c>
      <c r="D116" s="107" t="s">
        <v>14</v>
      </c>
      <c r="E116" s="107">
        <v>800</v>
      </c>
      <c r="F116" s="107" t="s">
        <v>14</v>
      </c>
      <c r="G116" s="107">
        <v>600</v>
      </c>
      <c r="H116" s="107"/>
      <c r="I116" s="3" t="s">
        <v>55</v>
      </c>
      <c r="J116" s="110">
        <v>2630</v>
      </c>
      <c r="K116" s="213" t="s">
        <v>202</v>
      </c>
      <c r="L116" s="222">
        <f t="shared" si="2"/>
        <v>3304.1600000000003</v>
      </c>
      <c r="M116" s="145">
        <f>L116-L116*25%</f>
        <v>2478.1200000000003</v>
      </c>
      <c r="Q116" s="222">
        <v>3088</v>
      </c>
    </row>
    <row r="117" spans="1:17" s="4" customFormat="1" ht="15.75" x14ac:dyDescent="0.25">
      <c r="A117" s="253"/>
      <c r="B117" s="136"/>
      <c r="C117" s="242"/>
      <c r="D117" s="243"/>
      <c r="E117" s="243"/>
      <c r="F117" s="243"/>
      <c r="G117" s="243"/>
      <c r="H117" s="244"/>
      <c r="I117" s="109"/>
      <c r="J117" s="110"/>
      <c r="K117" s="213"/>
      <c r="L117" s="222"/>
      <c r="M117" s="145"/>
      <c r="Q117" s="222"/>
    </row>
    <row r="118" spans="1:17" ht="38.25" customHeight="1" x14ac:dyDescent="0.25">
      <c r="A118" s="252" t="s">
        <v>47</v>
      </c>
      <c r="B118" s="135"/>
      <c r="C118" s="107"/>
      <c r="D118" s="106"/>
      <c r="E118" s="106"/>
      <c r="F118" s="106"/>
      <c r="G118" s="107"/>
      <c r="H118" s="8"/>
      <c r="I118" s="18"/>
      <c r="J118" s="110"/>
      <c r="K118" s="213"/>
      <c r="L118" s="222"/>
      <c r="M118" s="145"/>
      <c r="Q118" s="222"/>
    </row>
    <row r="119" spans="1:17" ht="15.75" x14ac:dyDescent="0.25">
      <c r="A119" s="252"/>
      <c r="B119" s="135"/>
      <c r="C119" s="107">
        <v>850</v>
      </c>
      <c r="D119" s="106" t="s">
        <v>14</v>
      </c>
      <c r="E119" s="106">
        <v>600</v>
      </c>
      <c r="F119" s="106" t="s">
        <v>14</v>
      </c>
      <c r="G119" s="107">
        <v>600</v>
      </c>
      <c r="H119" s="8"/>
      <c r="I119" s="18"/>
      <c r="J119" s="110">
        <v>3144</v>
      </c>
      <c r="K119" s="213"/>
      <c r="L119" s="222">
        <f t="shared" si="2"/>
        <v>4025.34</v>
      </c>
      <c r="M119" s="145">
        <f>L119-L119*25%</f>
        <v>3019.0050000000001</v>
      </c>
      <c r="Q119" s="222">
        <v>3762</v>
      </c>
    </row>
    <row r="120" spans="1:17" ht="15.75" x14ac:dyDescent="0.25">
      <c r="A120" s="252"/>
      <c r="B120" s="135"/>
      <c r="C120" s="242" t="s">
        <v>96</v>
      </c>
      <c r="D120" s="243"/>
      <c r="E120" s="243"/>
      <c r="F120" s="243"/>
      <c r="G120" s="243"/>
      <c r="H120" s="244"/>
      <c r="I120" s="18" t="s">
        <v>46</v>
      </c>
      <c r="J120" s="110">
        <v>2274</v>
      </c>
      <c r="K120" s="213" t="s">
        <v>201</v>
      </c>
      <c r="L120" s="222">
        <f t="shared" si="2"/>
        <v>2946.78</v>
      </c>
      <c r="M120" s="145">
        <f>L120-L120*25%</f>
        <v>2210.085</v>
      </c>
      <c r="Q120" s="222">
        <v>2754</v>
      </c>
    </row>
    <row r="121" spans="1:17" ht="15.75" x14ac:dyDescent="0.25">
      <c r="A121" s="252"/>
      <c r="B121" s="135"/>
      <c r="C121" s="107">
        <v>850</v>
      </c>
      <c r="D121" s="106" t="s">
        <v>14</v>
      </c>
      <c r="E121" s="106">
        <v>800</v>
      </c>
      <c r="F121" s="106" t="s">
        <v>14</v>
      </c>
      <c r="G121" s="107">
        <v>600</v>
      </c>
      <c r="H121" s="8"/>
      <c r="I121" s="18"/>
      <c r="J121" s="110">
        <v>3790</v>
      </c>
      <c r="K121" s="213"/>
      <c r="L121" s="222">
        <f t="shared" si="2"/>
        <v>4793.6000000000004</v>
      </c>
      <c r="M121" s="145">
        <f>L121-L121*25%</f>
        <v>3595.2000000000003</v>
      </c>
      <c r="Q121" s="222">
        <v>4480</v>
      </c>
    </row>
    <row r="122" spans="1:17" s="4" customFormat="1" ht="18" customHeight="1" x14ac:dyDescent="0.25">
      <c r="A122" s="253"/>
      <c r="B122" s="136"/>
      <c r="C122" s="242" t="s">
        <v>96</v>
      </c>
      <c r="D122" s="243"/>
      <c r="E122" s="243"/>
      <c r="F122" s="243"/>
      <c r="G122" s="243"/>
      <c r="H122" s="244"/>
      <c r="I122" s="18" t="s">
        <v>48</v>
      </c>
      <c r="J122" s="110">
        <v>2630</v>
      </c>
      <c r="K122" s="213" t="s">
        <v>202</v>
      </c>
      <c r="L122" s="222">
        <f t="shared" si="2"/>
        <v>3355.52</v>
      </c>
      <c r="M122" s="145">
        <f>L122-L122*25%</f>
        <v>2516.64</v>
      </c>
      <c r="Q122" s="222">
        <v>3136</v>
      </c>
    </row>
    <row r="123" spans="1:17" ht="27" customHeight="1" x14ac:dyDescent="0.25">
      <c r="A123" s="252" t="s">
        <v>50</v>
      </c>
      <c r="B123" s="135"/>
      <c r="C123" s="107"/>
      <c r="D123" s="106"/>
      <c r="E123" s="106"/>
      <c r="F123" s="106"/>
      <c r="G123" s="107"/>
      <c r="H123" s="8"/>
      <c r="I123" s="18"/>
      <c r="J123" s="110"/>
      <c r="K123" s="213"/>
      <c r="L123" s="222"/>
      <c r="M123" s="145"/>
      <c r="Q123" s="222"/>
    </row>
    <row r="124" spans="1:17" ht="21.75" customHeight="1" x14ac:dyDescent="0.25">
      <c r="A124" s="252"/>
      <c r="B124" s="135"/>
      <c r="C124" s="107">
        <v>850</v>
      </c>
      <c r="D124" s="106" t="s">
        <v>14</v>
      </c>
      <c r="E124" s="106">
        <v>1000</v>
      </c>
      <c r="F124" s="106" t="s">
        <v>14</v>
      </c>
      <c r="G124" s="107">
        <v>600</v>
      </c>
      <c r="H124" s="8"/>
      <c r="I124" s="18"/>
      <c r="J124" s="110">
        <v>4320</v>
      </c>
      <c r="K124" s="213" t="s">
        <v>203</v>
      </c>
      <c r="L124" s="222">
        <f t="shared" si="2"/>
        <v>5391.7300000000005</v>
      </c>
      <c r="M124" s="145">
        <f>L124-L124*25%</f>
        <v>4043.7975000000006</v>
      </c>
      <c r="Q124" s="222">
        <v>5039</v>
      </c>
    </row>
    <row r="125" spans="1:17" ht="15.75" customHeight="1" x14ac:dyDescent="0.25">
      <c r="A125" s="252"/>
      <c r="B125" s="135"/>
      <c r="C125" s="247" t="s">
        <v>96</v>
      </c>
      <c r="D125" s="243"/>
      <c r="E125" s="243"/>
      <c r="F125" s="243"/>
      <c r="G125" s="243"/>
      <c r="H125" s="244"/>
      <c r="I125" s="29" t="s">
        <v>49</v>
      </c>
      <c r="J125" s="110">
        <v>2870</v>
      </c>
      <c r="K125" s="213"/>
      <c r="L125" s="222">
        <f t="shared" si="2"/>
        <v>3594.13</v>
      </c>
      <c r="M125" s="145">
        <f>L125-L125*25%</f>
        <v>2695.5974999999999</v>
      </c>
      <c r="Q125" s="222">
        <v>3359</v>
      </c>
    </row>
    <row r="126" spans="1:17" ht="20.25" customHeight="1" x14ac:dyDescent="0.25">
      <c r="A126" s="253"/>
      <c r="B126" s="136"/>
      <c r="C126" s="8"/>
      <c r="D126" s="8"/>
      <c r="E126" s="8"/>
      <c r="F126" s="8"/>
      <c r="G126" s="8"/>
      <c r="H126" s="8"/>
      <c r="I126" s="19"/>
      <c r="J126" s="110"/>
      <c r="K126" s="213"/>
      <c r="L126" s="222"/>
      <c r="M126" s="145"/>
      <c r="Q126" s="222"/>
    </row>
  </sheetData>
  <customSheetViews>
    <customSheetView guid="{F0D6ACCC-A089-43F7-950F-ACEB0A62506C}">
      <selection activeCell="A9" sqref="A9:I9"/>
      <rowBreaks count="2" manualBreakCount="2">
        <brk id="74" max="16383" man="1"/>
        <brk id="136" max="16383" man="1"/>
      </rowBreaks>
      <pageMargins left="0.25" right="0.25" top="0.75" bottom="0.75" header="0.3" footer="0.3"/>
      <pageSetup paperSize="9" scale="56" fitToHeight="2" orientation="portrait" r:id="rId1"/>
    </customSheetView>
    <customSheetView guid="{7DECBEB4-3A85-4CC1-AAA9-ECF79E193BB6}" showPageBreaks="1" topLeftCell="A44">
      <selection activeCell="J82" sqref="J82"/>
      <rowBreaks count="2" manualBreakCount="2">
        <brk id="74" max="16383" man="1"/>
        <brk id="136" max="16383" man="1"/>
      </rowBreaks>
      <pageMargins left="0.25" right="0.25" top="0.75" bottom="0.75" header="0.3" footer="0.3"/>
      <pageSetup paperSize="9" scale="56" fitToHeight="2" orientation="portrait" r:id="rId2"/>
    </customSheetView>
    <customSheetView guid="{351A11B0-A44F-427D-A289-0711F4F170C8}" showPageBreaks="1" topLeftCell="A51">
      <selection activeCell="L121" sqref="L121"/>
      <rowBreaks count="2" manualBreakCount="2">
        <brk id="74" max="16383" man="1"/>
        <brk id="136" max="16383" man="1"/>
      </rowBreaks>
      <pageMargins left="0.25" right="0.25" top="0.75" bottom="0.75" header="0.3" footer="0.3"/>
      <pageSetup paperSize="9" scale="56" fitToHeight="2" orientation="portrait" r:id="rId3"/>
    </customSheetView>
    <customSheetView guid="{BB37585D-A264-4933-B842-620A303E90BD}" showPageBreaks="1">
      <selection activeCell="A9" sqref="A9:I9"/>
      <rowBreaks count="2" manualBreakCount="2">
        <brk id="74" max="16383" man="1"/>
        <brk id="136" max="16383" man="1"/>
      </rowBreaks>
      <pageMargins left="0.25" right="0.25" top="0.75" bottom="0.75" header="0.3" footer="0.3"/>
      <pageSetup paperSize="9" scale="56" fitToHeight="2" orientation="portrait" r:id="rId4"/>
    </customSheetView>
  </customSheetViews>
  <mergeCells count="71">
    <mergeCell ref="B55:B56"/>
    <mergeCell ref="A10:M10"/>
    <mergeCell ref="A11:A14"/>
    <mergeCell ref="A15:A18"/>
    <mergeCell ref="A19:A22"/>
    <mergeCell ref="A23:A26"/>
    <mergeCell ref="A27:A30"/>
    <mergeCell ref="A31:A34"/>
    <mergeCell ref="A35:A38"/>
    <mergeCell ref="A39:A42"/>
    <mergeCell ref="A51:A54"/>
    <mergeCell ref="A43:A46"/>
    <mergeCell ref="A47:A50"/>
    <mergeCell ref="A71:A75"/>
    <mergeCell ref="C73:H73"/>
    <mergeCell ref="C75:H75"/>
    <mergeCell ref="A76:A79"/>
    <mergeCell ref="C78:H78"/>
    <mergeCell ref="A59:A62"/>
    <mergeCell ref="C61:H61"/>
    <mergeCell ref="A63:A70"/>
    <mergeCell ref="C64:H64"/>
    <mergeCell ref="C66:H66"/>
    <mergeCell ref="C68:H68"/>
    <mergeCell ref="C70:H70"/>
    <mergeCell ref="A85:A89"/>
    <mergeCell ref="C87:H87"/>
    <mergeCell ref="C89:H89"/>
    <mergeCell ref="A80:A84"/>
    <mergeCell ref="C82:H82"/>
    <mergeCell ref="C84:H84"/>
    <mergeCell ref="A113:A117"/>
    <mergeCell ref="C115:H115"/>
    <mergeCell ref="C117:H117"/>
    <mergeCell ref="A90:A95"/>
    <mergeCell ref="C92:H92"/>
    <mergeCell ref="C94:H94"/>
    <mergeCell ref="A96:A103"/>
    <mergeCell ref="C97:H97"/>
    <mergeCell ref="C99:H99"/>
    <mergeCell ref="C101:H101"/>
    <mergeCell ref="C103:H103"/>
    <mergeCell ref="A104:A108"/>
    <mergeCell ref="C106:H106"/>
    <mergeCell ref="C108:H108"/>
    <mergeCell ref="A109:A112"/>
    <mergeCell ref="C111:H111"/>
    <mergeCell ref="A118:A122"/>
    <mergeCell ref="C120:H120"/>
    <mergeCell ref="C122:H122"/>
    <mergeCell ref="A123:A126"/>
    <mergeCell ref="C125:H125"/>
    <mergeCell ref="A1:M1"/>
    <mergeCell ref="A2:M2"/>
    <mergeCell ref="A3:M3"/>
    <mergeCell ref="A4:M4"/>
    <mergeCell ref="A5:M5"/>
    <mergeCell ref="A6:T6"/>
    <mergeCell ref="G8:G9"/>
    <mergeCell ref="A7:A9"/>
    <mergeCell ref="M7:M8"/>
    <mergeCell ref="J7:J8"/>
    <mergeCell ref="C8:C9"/>
    <mergeCell ref="D8:D9"/>
    <mergeCell ref="L7:L8"/>
    <mergeCell ref="E8:E9"/>
    <mergeCell ref="F8:F9"/>
    <mergeCell ref="B7:B9"/>
    <mergeCell ref="C7:G7"/>
    <mergeCell ref="I7:I9"/>
    <mergeCell ref="K7:K9"/>
  </mergeCells>
  <pageMargins left="0.23622047244094491" right="0.23622047244094491" top="0.26" bottom="0.42" header="0.31496062992125984" footer="0.31496062992125984"/>
  <pageSetup paperSize="9" scale="58" fitToHeight="0" orientation="landscape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view="pageBreakPreview" zoomScale="80" zoomScaleNormal="60" zoomScaleSheetLayoutView="80" workbookViewId="0">
      <pane ySplit="11" topLeftCell="A12" activePane="bottomLeft" state="frozen"/>
      <selection pane="bottomLeft" activeCell="R1" sqref="R1:R1048576"/>
    </sheetView>
  </sheetViews>
  <sheetFormatPr defaultRowHeight="15" x14ac:dyDescent="0.25"/>
  <cols>
    <col min="1" max="1" width="21.28515625" customWidth="1"/>
    <col min="2" max="2" width="11.7109375" customWidth="1"/>
    <col min="3" max="3" width="5.42578125" style="105" customWidth="1"/>
    <col min="4" max="4" width="2.7109375" style="37" customWidth="1"/>
    <col min="5" max="5" width="4.42578125" style="105" customWidth="1"/>
    <col min="6" max="6" width="2.7109375" style="37" customWidth="1"/>
    <col min="7" max="7" width="4.42578125" style="105" customWidth="1"/>
    <col min="8" max="8" width="1.28515625" style="105" customWidth="1"/>
    <col min="9" max="9" width="6.7109375" style="105" customWidth="1"/>
    <col min="10" max="12" width="9.5703125" style="144" hidden="1" customWidth="1"/>
    <col min="13" max="13" width="9.7109375" style="144" customWidth="1"/>
    <col min="14" max="15" width="9.5703125" style="105" customWidth="1"/>
    <col min="16" max="17" width="10.7109375" style="123" customWidth="1"/>
  </cols>
  <sheetData>
    <row r="1" spans="1:17" s="4" customFormat="1" ht="15" customHeight="1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ht="15" customHeight="1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</row>
    <row r="3" spans="1:17" ht="18.75" x14ac:dyDescent="0.3">
      <c r="A3" s="262" t="s">
        <v>221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7" ht="21" x14ac:dyDescent="0.35">
      <c r="A4" s="263" t="s">
        <v>3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17" ht="26.25" customHeight="1" x14ac:dyDescent="0.25">
      <c r="A5" s="319" t="s">
        <v>117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</row>
    <row r="6" spans="1:17" ht="18.75" x14ac:dyDescent="0.25">
      <c r="A6" s="350" t="s">
        <v>118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</row>
    <row r="7" spans="1:17" s="4" customFormat="1" ht="18.75" x14ac:dyDescent="0.25">
      <c r="A7" s="104"/>
      <c r="B7" s="104"/>
      <c r="C7" s="115"/>
      <c r="D7" s="115"/>
      <c r="E7" s="115"/>
      <c r="F7" s="115"/>
      <c r="G7" s="115"/>
      <c r="H7" s="104"/>
      <c r="I7" s="115"/>
      <c r="J7" s="104"/>
      <c r="K7" s="104"/>
      <c r="L7" s="104"/>
      <c r="M7" s="104"/>
      <c r="N7" s="104"/>
      <c r="O7" s="104"/>
      <c r="P7" s="104"/>
      <c r="Q7" s="104"/>
    </row>
    <row r="8" spans="1:17" s="5" customFormat="1" ht="64.5" customHeight="1" x14ac:dyDescent="0.25">
      <c r="A8" s="340" t="s">
        <v>4</v>
      </c>
      <c r="B8" s="347" t="s">
        <v>5</v>
      </c>
      <c r="C8" s="270" t="s">
        <v>6</v>
      </c>
      <c r="D8" s="271"/>
      <c r="E8" s="271"/>
      <c r="F8" s="271"/>
      <c r="G8" s="272"/>
      <c r="H8" s="360"/>
      <c r="I8" s="359" t="s">
        <v>56</v>
      </c>
      <c r="J8" s="352" t="s">
        <v>164</v>
      </c>
      <c r="K8" s="327"/>
      <c r="L8" s="327"/>
      <c r="M8" s="353"/>
      <c r="N8" s="326" t="s">
        <v>132</v>
      </c>
      <c r="O8" s="327"/>
      <c r="P8" s="334" t="s">
        <v>134</v>
      </c>
      <c r="Q8" s="335"/>
    </row>
    <row r="9" spans="1:17" s="5" customFormat="1" ht="6.75" customHeight="1" x14ac:dyDescent="0.25">
      <c r="A9" s="341"/>
      <c r="B9" s="348"/>
      <c r="C9" s="343" t="s">
        <v>0</v>
      </c>
      <c r="D9" s="344"/>
      <c r="E9" s="343" t="s">
        <v>1</v>
      </c>
      <c r="F9" s="344"/>
      <c r="G9" s="343" t="s">
        <v>2</v>
      </c>
      <c r="H9" s="361"/>
      <c r="I9" s="359"/>
      <c r="J9" s="354"/>
      <c r="K9" s="355"/>
      <c r="L9" s="355"/>
      <c r="M9" s="356"/>
      <c r="N9" s="328"/>
      <c r="O9" s="329"/>
      <c r="P9" s="336"/>
      <c r="Q9" s="337"/>
    </row>
    <row r="10" spans="1:17" s="5" customFormat="1" ht="36" customHeight="1" x14ac:dyDescent="0.25">
      <c r="A10" s="341"/>
      <c r="B10" s="348"/>
      <c r="C10" s="343"/>
      <c r="D10" s="345"/>
      <c r="E10" s="343"/>
      <c r="F10" s="345"/>
      <c r="G10" s="343"/>
      <c r="H10" s="361"/>
      <c r="I10" s="359"/>
      <c r="J10" s="354"/>
      <c r="K10" s="355"/>
      <c r="L10" s="355"/>
      <c r="M10" s="356"/>
      <c r="N10" s="330" t="s">
        <v>136</v>
      </c>
      <c r="O10" s="331"/>
      <c r="P10" s="338" t="s">
        <v>137</v>
      </c>
      <c r="Q10" s="339"/>
    </row>
    <row r="11" spans="1:17" s="5" customFormat="1" ht="42" customHeight="1" x14ac:dyDescent="0.25">
      <c r="A11" s="342"/>
      <c r="B11" s="349"/>
      <c r="C11" s="343"/>
      <c r="D11" s="346"/>
      <c r="E11" s="343"/>
      <c r="F11" s="346"/>
      <c r="G11" s="343"/>
      <c r="H11" s="362"/>
      <c r="I11" s="359"/>
      <c r="J11" s="357"/>
      <c r="K11" s="329"/>
      <c r="L11" s="329"/>
      <c r="M11" s="358"/>
      <c r="N11" s="95"/>
      <c r="O11" s="93" t="s">
        <v>215</v>
      </c>
      <c r="P11" s="96"/>
      <c r="Q11" s="94" t="s">
        <v>216</v>
      </c>
    </row>
    <row r="12" spans="1:17" s="5" customFormat="1" ht="17.25" customHeight="1" x14ac:dyDescent="0.25">
      <c r="A12" s="332" t="s">
        <v>13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</row>
    <row r="13" spans="1:17" ht="30" customHeight="1" x14ac:dyDescent="0.25">
      <c r="A13" s="38" t="s">
        <v>88</v>
      </c>
      <c r="B13" s="245"/>
      <c r="C13" s="120">
        <v>2150</v>
      </c>
      <c r="D13" s="113" t="s">
        <v>14</v>
      </c>
      <c r="E13" s="113">
        <v>400</v>
      </c>
      <c r="F13" s="113" t="s">
        <v>14</v>
      </c>
      <c r="G13" s="113">
        <v>566</v>
      </c>
      <c r="H13" s="121"/>
      <c r="I13" s="3" t="s">
        <v>89</v>
      </c>
      <c r="J13" s="57">
        <v>6578.1280950000018</v>
      </c>
      <c r="K13" s="57">
        <v>6877.4413785000033</v>
      </c>
      <c r="L13" s="57">
        <v>6828.4013490000043</v>
      </c>
      <c r="M13" s="57" t="s">
        <v>205</v>
      </c>
      <c r="N13" s="161"/>
      <c r="O13" s="57">
        <v>8487</v>
      </c>
      <c r="P13" s="66"/>
      <c r="Q13" s="66">
        <f>O13-O13*25%</f>
        <v>6365.25</v>
      </c>
    </row>
    <row r="14" spans="1:17" ht="30" customHeight="1" x14ac:dyDescent="0.25">
      <c r="A14" s="38" t="s">
        <v>88</v>
      </c>
      <c r="B14" s="322"/>
      <c r="C14" s="120">
        <v>2150</v>
      </c>
      <c r="D14" s="113" t="s">
        <v>14</v>
      </c>
      <c r="E14" s="113">
        <v>500</v>
      </c>
      <c r="F14" s="113" t="s">
        <v>14</v>
      </c>
      <c r="G14" s="113">
        <v>566</v>
      </c>
      <c r="H14" s="121"/>
      <c r="I14" s="3" t="s">
        <v>90</v>
      </c>
      <c r="J14" s="57">
        <v>7449.0113775000027</v>
      </c>
      <c r="K14" s="57">
        <v>7826.1122940000041</v>
      </c>
      <c r="L14" s="57">
        <v>7740</v>
      </c>
      <c r="M14" s="57" t="s">
        <v>206</v>
      </c>
      <c r="N14" s="161"/>
      <c r="O14" s="57">
        <v>9879</v>
      </c>
      <c r="P14" s="66"/>
      <c r="Q14" s="66">
        <f>O14-O14*25%</f>
        <v>7409.25</v>
      </c>
    </row>
    <row r="15" spans="1:17" ht="57" customHeight="1" x14ac:dyDescent="0.25">
      <c r="A15" s="38" t="s">
        <v>88</v>
      </c>
      <c r="B15" s="132"/>
      <c r="C15" s="120">
        <v>2150</v>
      </c>
      <c r="D15" s="113" t="s">
        <v>14</v>
      </c>
      <c r="E15" s="113">
        <v>600</v>
      </c>
      <c r="F15" s="113" t="s">
        <v>14</v>
      </c>
      <c r="G15" s="113">
        <v>566</v>
      </c>
      <c r="H15" s="121"/>
      <c r="I15" s="3" t="s">
        <v>91</v>
      </c>
      <c r="J15" s="57">
        <v>8578.6230915000051</v>
      </c>
      <c r="K15" s="57">
        <v>9030.1295700000046</v>
      </c>
      <c r="L15" s="57">
        <v>9008.1461085000064</v>
      </c>
      <c r="M15" s="57" t="s">
        <v>207</v>
      </c>
      <c r="N15" s="161"/>
      <c r="O15" s="57">
        <v>11392</v>
      </c>
      <c r="P15" s="66"/>
      <c r="Q15" s="66">
        <f>O15-O15*25%</f>
        <v>8544</v>
      </c>
    </row>
    <row r="16" spans="1:17" s="4" customFormat="1" ht="85.5" customHeight="1" x14ac:dyDescent="0.25">
      <c r="A16" s="324" t="s">
        <v>98</v>
      </c>
      <c r="B16" s="133"/>
      <c r="C16" s="120">
        <v>2138</v>
      </c>
      <c r="D16" s="113" t="s">
        <v>14</v>
      </c>
      <c r="E16" s="113">
        <v>600</v>
      </c>
      <c r="F16" s="113" t="s">
        <v>14</v>
      </c>
      <c r="G16" s="113">
        <v>569</v>
      </c>
      <c r="H16" s="121"/>
      <c r="I16" s="41" t="s">
        <v>105</v>
      </c>
      <c r="J16" s="57">
        <v>7840.800000000002</v>
      </c>
      <c r="K16" s="57">
        <v>8155.4000000000015</v>
      </c>
      <c r="L16" s="57"/>
      <c r="M16" s="57" t="s">
        <v>208</v>
      </c>
      <c r="N16" s="161"/>
      <c r="O16" s="57">
        <v>9116</v>
      </c>
      <c r="P16" s="66"/>
      <c r="Q16" s="66">
        <f>O16-O16*25%</f>
        <v>6837</v>
      </c>
    </row>
    <row r="17" spans="1:17" s="4" customFormat="1" ht="1.5" hidden="1" customHeight="1" x14ac:dyDescent="0.25">
      <c r="A17" s="325"/>
      <c r="B17" s="133"/>
      <c r="C17" s="120">
        <v>2138</v>
      </c>
      <c r="D17" s="113" t="s">
        <v>14</v>
      </c>
      <c r="E17" s="113">
        <v>600</v>
      </c>
      <c r="F17" s="113" t="s">
        <v>14</v>
      </c>
      <c r="G17" s="113">
        <v>569</v>
      </c>
      <c r="H17" s="121"/>
      <c r="I17" s="41" t="s">
        <v>105</v>
      </c>
      <c r="J17" s="57">
        <v>7580.6500000000015</v>
      </c>
      <c r="K17" s="57">
        <v>7895.2500000000018</v>
      </c>
      <c r="L17" s="57"/>
      <c r="M17" s="57"/>
      <c r="N17" s="57">
        <f t="shared" ref="N17" si="0">J17+J17*7%</f>
        <v>8111.295500000002</v>
      </c>
      <c r="O17" s="57">
        <f t="shared" ref="O17" si="1">K17+K17*7%</f>
        <v>8447.9175000000014</v>
      </c>
      <c r="P17" s="66">
        <f>N17-N17*25%</f>
        <v>6083.4716250000019</v>
      </c>
      <c r="Q17" s="66">
        <f>O17-O17*25%</f>
        <v>6335.9381250000006</v>
      </c>
    </row>
    <row r="18" spans="1:17" s="4" customFormat="1" ht="49.5" hidden="1" customHeight="1" x14ac:dyDescent="0.25">
      <c r="A18" s="177"/>
      <c r="B18" s="39"/>
      <c r="C18" s="120">
        <v>2339</v>
      </c>
      <c r="D18" s="113" t="s">
        <v>14</v>
      </c>
      <c r="E18" s="113">
        <v>600</v>
      </c>
      <c r="F18" s="113" t="s">
        <v>14</v>
      </c>
      <c r="G18" s="113">
        <v>569</v>
      </c>
      <c r="H18" s="121"/>
      <c r="I18" s="41" t="s">
        <v>104</v>
      </c>
      <c r="J18" s="57">
        <v>8712.0000000000018</v>
      </c>
      <c r="K18" s="57">
        <v>9068.9500000000007</v>
      </c>
      <c r="L18" s="57"/>
      <c r="M18" s="57"/>
      <c r="N18" s="57"/>
      <c r="O18" s="57"/>
      <c r="P18" s="66">
        <v>6534.0000000000018</v>
      </c>
      <c r="Q18" s="66">
        <v>6801.7125000000005</v>
      </c>
    </row>
    <row r="20" spans="1:17" x14ac:dyDescent="0.25">
      <c r="C20" s="122"/>
    </row>
    <row r="21" spans="1:17" x14ac:dyDescent="0.25">
      <c r="C21" s="122"/>
    </row>
  </sheetData>
  <customSheetViews>
    <customSheetView guid="{F0D6ACCC-A089-43F7-950F-ACEB0A62506C}" scale="89" fitToPage="1" topLeftCell="A46">
      <selection activeCell="AA16" sqref="AA16"/>
      <pageMargins left="0.19685039370078741" right="0.19685039370078741" top="0.31496062992125984" bottom="0.31496062992125984" header="0.31496062992125984" footer="0.31496062992125984"/>
      <pageSetup paperSize="9" fitToWidth="2" fitToHeight="2" orientation="portrait" r:id="rId1"/>
    </customSheetView>
    <customSheetView guid="{7DECBEB4-3A85-4CC1-AAA9-ECF79E193BB6}" scale="89" showPageBreaks="1" fitToPage="1" printArea="1" topLeftCell="A46">
      <selection activeCell="AA16" sqref="AA16"/>
      <pageMargins left="0.19685039370078741" right="0.19685039370078741" top="0.31496062992125984" bottom="0.31496062992125984" header="0.31496062992125984" footer="0.31496062992125984"/>
      <pageSetup paperSize="9" fitToWidth="2" fitToHeight="2" orientation="portrait" r:id="rId2"/>
    </customSheetView>
    <customSheetView guid="{351A11B0-A44F-427D-A289-0711F4F170C8}" scale="89" showPageBreaks="1" fitToPage="1" printArea="1">
      <selection activeCell="AA16" sqref="AA16"/>
      <pageMargins left="0.19685039370078741" right="0.19685039370078741" top="0.31496062992125984" bottom="0.31496062992125984" header="0.31496062992125984" footer="0.31496062992125984"/>
      <pageSetup paperSize="9" fitToWidth="2" fitToHeight="2" orientation="portrait" r:id="rId3"/>
    </customSheetView>
    <customSheetView guid="{BB37585D-A264-4933-B842-620A303E90BD}" scale="89" showPageBreaks="1" fitToPage="1" printArea="1" topLeftCell="A46">
      <selection activeCell="AA16" sqref="AA16"/>
      <pageMargins left="0.19685039370078741" right="0.19685039370078741" top="0.31496062992125984" bottom="0.31496062992125984" header="0.31496062992125984" footer="0.31496062992125984"/>
      <pageSetup paperSize="9" fitToWidth="2" fitToHeight="2" orientation="portrait" r:id="rId4"/>
    </customSheetView>
  </customSheetViews>
  <mergeCells count="23">
    <mergeCell ref="J8:M11"/>
    <mergeCell ref="I8:I11"/>
    <mergeCell ref="H8:H11"/>
    <mergeCell ref="A1:Q2"/>
    <mergeCell ref="A3:Q3"/>
    <mergeCell ref="A4:Q4"/>
    <mergeCell ref="A5:Q5"/>
    <mergeCell ref="A6:Q6"/>
    <mergeCell ref="A16:A17"/>
    <mergeCell ref="N8:O9"/>
    <mergeCell ref="N10:O10"/>
    <mergeCell ref="A12:Q12"/>
    <mergeCell ref="P8:Q9"/>
    <mergeCell ref="P10:Q10"/>
    <mergeCell ref="A8:A11"/>
    <mergeCell ref="G9:G11"/>
    <mergeCell ref="B13:B14"/>
    <mergeCell ref="D9:D11"/>
    <mergeCell ref="C9:C11"/>
    <mergeCell ref="B8:B11"/>
    <mergeCell ref="F9:F11"/>
    <mergeCell ref="E9:E11"/>
    <mergeCell ref="C8:G8"/>
  </mergeCells>
  <pageMargins left="0.25" right="0.25" top="0.75" bottom="0.75" header="0.3" footer="0.3"/>
  <pageSetup paperSize="9" fitToHeight="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topLeftCell="A4" zoomScale="60" zoomScaleNormal="60" workbookViewId="0">
      <selection sqref="A1:XFD1"/>
    </sheetView>
  </sheetViews>
  <sheetFormatPr defaultRowHeight="15" x14ac:dyDescent="0.25"/>
  <cols>
    <col min="1" max="1" width="5.5703125" customWidth="1"/>
    <col min="2" max="2" width="19.28515625" customWidth="1"/>
    <col min="3" max="3" width="18.5703125" customWidth="1"/>
    <col min="4" max="4" width="13.5703125" customWidth="1"/>
    <col min="5" max="5" width="5.85546875" customWidth="1"/>
    <col min="6" max="6" width="8.42578125" customWidth="1"/>
    <col min="7" max="7" width="5.85546875" customWidth="1"/>
    <col min="8" max="8" width="6.42578125" customWidth="1"/>
    <col min="9" max="9" width="9.7109375" customWidth="1"/>
    <col min="10" max="10" width="1.5703125" customWidth="1"/>
    <col min="11" max="11" width="21.5703125" customWidth="1"/>
  </cols>
  <sheetData>
    <row r="1" spans="1:12" s="4" customFormat="1" ht="43.5" customHeight="1" x14ac:dyDescent="0.25">
      <c r="A1" s="36"/>
      <c r="B1" s="6"/>
      <c r="C1" s="319" t="s">
        <v>222</v>
      </c>
      <c r="D1" s="319"/>
      <c r="E1" s="319"/>
      <c r="F1" s="319"/>
      <c r="G1" s="319"/>
      <c r="H1" s="319"/>
      <c r="I1" s="319"/>
    </row>
    <row r="2" spans="1:12" s="73" customFormat="1" ht="24.75" customHeight="1" x14ac:dyDescent="0.25">
      <c r="A2" s="378" t="s">
        <v>123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12" s="73" customFormat="1" ht="45.75" customHeight="1" x14ac:dyDescent="0.25">
      <c r="A3" s="148"/>
      <c r="B3" s="149"/>
      <c r="C3" s="381" t="s">
        <v>97</v>
      </c>
      <c r="D3" s="382"/>
      <c r="E3" s="382"/>
      <c r="F3" s="383"/>
      <c r="G3" s="150"/>
      <c r="H3" s="150"/>
      <c r="I3" s="150"/>
      <c r="J3" s="150"/>
      <c r="K3" s="150"/>
    </row>
    <row r="4" spans="1:12" s="73" customFormat="1" ht="15.75" x14ac:dyDescent="0.25">
      <c r="A4" s="148"/>
      <c r="B4" s="149"/>
      <c r="C4" s="384" t="s">
        <v>7</v>
      </c>
      <c r="D4" s="385"/>
      <c r="E4" s="386" t="s">
        <v>212</v>
      </c>
      <c r="F4" s="387"/>
      <c r="G4" s="150"/>
      <c r="H4" s="150"/>
      <c r="I4" s="150"/>
      <c r="J4" s="150"/>
      <c r="K4" s="150"/>
    </row>
    <row r="5" spans="1:12" s="73" customFormat="1" ht="15.75" x14ac:dyDescent="0.25">
      <c r="A5" s="151"/>
      <c r="B5" s="152"/>
      <c r="C5" s="384"/>
      <c r="D5" s="385"/>
      <c r="E5" s="386"/>
      <c r="F5" s="387"/>
    </row>
    <row r="6" spans="1:12" s="73" customFormat="1" ht="15.75" x14ac:dyDescent="0.25">
      <c r="A6" s="151"/>
      <c r="B6" s="152"/>
      <c r="H6" s="153"/>
      <c r="I6" s="154"/>
      <c r="J6" s="154"/>
      <c r="K6" s="154"/>
    </row>
    <row r="7" spans="1:12" s="73" customFormat="1" ht="25.5" customHeight="1" x14ac:dyDescent="0.25">
      <c r="A7" s="151"/>
      <c r="B7" s="379" t="s">
        <v>119</v>
      </c>
      <c r="C7" s="379"/>
      <c r="D7" s="379"/>
      <c r="E7" s="379"/>
      <c r="F7" s="155"/>
      <c r="H7" s="376" t="s">
        <v>120</v>
      </c>
      <c r="I7" s="376"/>
      <c r="J7" s="376"/>
      <c r="K7" s="376"/>
    </row>
    <row r="8" spans="1:12" s="73" customFormat="1" ht="38.25" customHeight="1" x14ac:dyDescent="0.3">
      <c r="A8" s="148"/>
      <c r="B8" s="380" t="s">
        <v>8</v>
      </c>
      <c r="C8" s="380"/>
      <c r="D8" s="366" t="s">
        <v>121</v>
      </c>
      <c r="E8" s="367"/>
      <c r="F8" s="156"/>
      <c r="H8" s="377"/>
      <c r="I8" s="377"/>
      <c r="J8" s="377"/>
      <c r="K8" s="377"/>
    </row>
    <row r="9" spans="1:12" s="73" customFormat="1" ht="15.75" customHeight="1" x14ac:dyDescent="0.25">
      <c r="A9" s="151"/>
      <c r="B9" s="363" t="s">
        <v>10</v>
      </c>
      <c r="C9" s="363"/>
      <c r="D9" s="157">
        <v>1140</v>
      </c>
      <c r="E9" s="158"/>
      <c r="F9" s="155"/>
      <c r="H9" s="364" t="s">
        <v>8</v>
      </c>
      <c r="I9" s="365"/>
      <c r="J9" s="366" t="s">
        <v>122</v>
      </c>
      <c r="K9" s="367"/>
    </row>
    <row r="10" spans="1:12" s="73" customFormat="1" ht="15.75" x14ac:dyDescent="0.25">
      <c r="A10" s="151"/>
      <c r="B10" s="363" t="s">
        <v>11</v>
      </c>
      <c r="C10" s="363"/>
      <c r="D10" s="157">
        <v>1200</v>
      </c>
      <c r="E10" s="158"/>
      <c r="F10" s="155"/>
      <c r="H10" s="374"/>
      <c r="I10" s="375"/>
      <c r="J10" s="368"/>
      <c r="K10" s="369"/>
    </row>
    <row r="11" spans="1:12" s="73" customFormat="1" ht="15.75" x14ac:dyDescent="0.25">
      <c r="A11" s="151"/>
      <c r="B11" s="363" t="s">
        <v>12</v>
      </c>
      <c r="C11" s="363"/>
      <c r="D11" s="157">
        <v>1450</v>
      </c>
      <c r="E11" s="158"/>
      <c r="F11" s="155"/>
      <c r="H11" s="159" t="s">
        <v>71</v>
      </c>
      <c r="I11" s="159"/>
      <c r="J11" s="368">
        <v>456</v>
      </c>
      <c r="K11" s="369"/>
    </row>
    <row r="12" spans="1:12" s="73" customFormat="1" ht="15.75" x14ac:dyDescent="0.25">
      <c r="A12" s="151"/>
      <c r="B12" s="363" t="s">
        <v>99</v>
      </c>
      <c r="C12" s="363"/>
      <c r="D12" s="157"/>
      <c r="E12" s="158"/>
      <c r="F12" s="155"/>
      <c r="H12" s="159" t="s">
        <v>72</v>
      </c>
      <c r="I12" s="159"/>
      <c r="J12" s="368">
        <v>480</v>
      </c>
      <c r="K12" s="369"/>
    </row>
    <row r="13" spans="1:12" s="73" customFormat="1" ht="15.75" x14ac:dyDescent="0.25">
      <c r="A13" s="151"/>
      <c r="B13" s="363" t="s">
        <v>100</v>
      </c>
      <c r="C13" s="363"/>
      <c r="D13" s="157"/>
      <c r="E13" s="158"/>
      <c r="F13" s="155"/>
      <c r="H13" s="370" t="s">
        <v>73</v>
      </c>
      <c r="I13" s="371"/>
      <c r="J13" s="368">
        <v>516</v>
      </c>
      <c r="K13" s="369"/>
    </row>
    <row r="14" spans="1:12" s="73" customFormat="1" ht="15.75" x14ac:dyDescent="0.25">
      <c r="A14" s="151"/>
      <c r="B14" s="363" t="s">
        <v>101</v>
      </c>
      <c r="C14" s="363"/>
      <c r="D14" s="157"/>
      <c r="E14" s="158"/>
      <c r="F14" s="155"/>
      <c r="K14" s="155"/>
    </row>
    <row r="15" spans="1:12" s="73" customFormat="1" ht="15.75" x14ac:dyDescent="0.25">
      <c r="A15" s="151"/>
      <c r="B15" s="363" t="s">
        <v>129</v>
      </c>
      <c r="C15" s="363"/>
      <c r="D15" s="157">
        <v>1548</v>
      </c>
      <c r="E15" s="158"/>
      <c r="F15" s="155"/>
      <c r="K15" s="155"/>
    </row>
    <row r="16" spans="1:12" s="73" customFormat="1" ht="15.75" x14ac:dyDescent="0.25">
      <c r="A16" s="151"/>
      <c r="B16" s="372" t="s">
        <v>74</v>
      </c>
      <c r="C16" s="373"/>
      <c r="D16" s="157"/>
      <c r="E16" s="158"/>
      <c r="F16" s="155"/>
      <c r="K16" s="155"/>
    </row>
    <row r="17" spans="1:13" s="4" customFormat="1" ht="15.75" x14ac:dyDescent="0.25">
      <c r="A17" s="36"/>
      <c r="B17" s="6"/>
      <c r="C17" s="5"/>
      <c r="D17" s="5"/>
      <c r="E17" s="5"/>
      <c r="F17" s="5"/>
      <c r="H17" s="33"/>
      <c r="J17" s="70"/>
      <c r="K17" s="70"/>
    </row>
    <row r="18" spans="1:13" s="4" customFormat="1" ht="15.75" x14ac:dyDescent="0.25">
      <c r="I18" s="60"/>
    </row>
    <row r="19" spans="1:13" s="4" customFormat="1" x14ac:dyDescent="0.25"/>
    <row r="20" spans="1:13" s="4" customFormat="1" ht="15.75" x14ac:dyDescent="0.25">
      <c r="C20" s="71"/>
      <c r="D20" s="71"/>
      <c r="E20" s="71"/>
      <c r="F20" s="71"/>
      <c r="G20" s="72"/>
      <c r="H20" s="72"/>
      <c r="I20" s="31"/>
      <c r="J20" s="31"/>
      <c r="K20" s="31"/>
      <c r="L20" s="31"/>
      <c r="M20" s="31"/>
    </row>
  </sheetData>
  <customSheetViews>
    <customSheetView guid="{F0D6ACCC-A089-43F7-950F-ACEB0A62506C}">
      <selection activeCell="L16" sqref="L16"/>
      <pageMargins left="0.35433070866141736" right="0.31496062992125984" top="0.35433070866141736" bottom="0.74803149606299213" header="0.31496062992125984" footer="0.31496062992125984"/>
      <pageSetup paperSize="9" orientation="portrait" verticalDpi="0" r:id="rId1"/>
    </customSheetView>
    <customSheetView guid="{7DECBEB4-3A85-4CC1-AAA9-ECF79E193BB6}">
      <selection activeCell="L16" sqref="L16"/>
      <pageMargins left="0.35433070866141736" right="0.31496062992125984" top="0.35433070866141736" bottom="0.74803149606299213" header="0.31496062992125984" footer="0.31496062992125984"/>
      <pageSetup paperSize="9" orientation="portrait" verticalDpi="0" r:id="rId2"/>
    </customSheetView>
    <customSheetView guid="{351A11B0-A44F-427D-A289-0711F4F170C8}">
      <selection activeCell="L17" sqref="L17"/>
      <pageMargins left="0.35433070866141736" right="0.31496062992125984" top="0.35433070866141736" bottom="0.74803149606299213" header="0.31496062992125984" footer="0.31496062992125984"/>
      <pageSetup paperSize="9" orientation="portrait" verticalDpi="0" r:id="rId3"/>
    </customSheetView>
    <customSheetView guid="{BB37585D-A264-4933-B842-620A303E90BD}" showPageBreaks="1">
      <selection activeCell="L16" sqref="L16"/>
      <pageMargins left="0.35433070866141736" right="0.31496062992125984" top="0.35433070866141736" bottom="0.74803149606299213" header="0.31496062992125984" footer="0.31496062992125984"/>
      <pageSetup paperSize="9" orientation="portrait" verticalDpi="0" r:id="rId4"/>
    </customSheetView>
  </customSheetViews>
  <mergeCells count="29">
    <mergeCell ref="B16:C16"/>
    <mergeCell ref="H10:I10"/>
    <mergeCell ref="C1:I1"/>
    <mergeCell ref="H7:K7"/>
    <mergeCell ref="H8:I8"/>
    <mergeCell ref="J8:K8"/>
    <mergeCell ref="A2:L2"/>
    <mergeCell ref="B7:E7"/>
    <mergeCell ref="B8:C8"/>
    <mergeCell ref="D8:E8"/>
    <mergeCell ref="C3:F3"/>
    <mergeCell ref="C4:D4"/>
    <mergeCell ref="E4:F4"/>
    <mergeCell ref="C5:D5"/>
    <mergeCell ref="E5:F5"/>
    <mergeCell ref="B14:C14"/>
    <mergeCell ref="B15:C15"/>
    <mergeCell ref="B9:C9"/>
    <mergeCell ref="H9:I9"/>
    <mergeCell ref="J9:K9"/>
    <mergeCell ref="B10:C10"/>
    <mergeCell ref="B11:C11"/>
    <mergeCell ref="J10:K10"/>
    <mergeCell ref="J11:K11"/>
    <mergeCell ref="J12:K12"/>
    <mergeCell ref="J13:K13"/>
    <mergeCell ref="B12:C12"/>
    <mergeCell ref="B13:C13"/>
    <mergeCell ref="H13:I13"/>
  </mergeCells>
  <pageMargins left="0.35433070866141736" right="0.31496062992125984" top="0.35433070866141736" bottom="0.74803149606299213" header="0.31496062992125984" footer="0.31496062992125984"/>
  <pageSetup paperSize="9" scale="77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Кухонный уголок</vt:lpstr>
      <vt:lpstr>Некст МДФ,Гармония,Софт,Монблан</vt:lpstr>
      <vt:lpstr>"Эконика"</vt:lpstr>
      <vt:lpstr>"Некст ЛДСП"</vt:lpstr>
      <vt:lpstr>Шкаф-пенал</vt:lpstr>
      <vt:lpstr>Столешницы</vt:lpstr>
      <vt:lpstr>'"Некст ЛДСП"'!Заголовки_для_печати</vt:lpstr>
      <vt:lpstr>'"Эконика"'!Заголовки_для_печати</vt:lpstr>
      <vt:lpstr>'Некст МДФ,Гармония,Софт,Монблан'!Заголовки_для_печати</vt:lpstr>
      <vt:lpstr>'Шкаф-пенал'!Заголовки_для_печати</vt:lpstr>
      <vt:lpstr>'Шкаф-пенал'!Область_печати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offiss</cp:lastModifiedBy>
  <cp:lastPrinted>2026-02-06T10:20:11Z</cp:lastPrinted>
  <dcterms:created xsi:type="dcterms:W3CDTF">2015-07-23T08:22:38Z</dcterms:created>
  <dcterms:modified xsi:type="dcterms:W3CDTF">2026-02-09T11:52:56Z</dcterms:modified>
</cp:coreProperties>
</file>